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11745" activeTab="0"/>
  </bookViews>
  <sheets>
    <sheet name="セミナー申込" sheetId="1" r:id="rId1"/>
    <sheet name="料金表" sheetId="2" r:id="rId2"/>
  </sheets>
  <definedNames>
    <definedName name="_xlnm.Print_Area" localSheetId="1">'料金表'!$A$1:$S$58</definedName>
  </definedNames>
  <calcPr fullCalcOnLoad="1"/>
</workbook>
</file>

<file path=xl/sharedStrings.xml><?xml version="1.0" encoding="utf-8"?>
<sst xmlns="http://schemas.openxmlformats.org/spreadsheetml/2006/main" count="236" uniqueCount="182">
  <si>
    <t>年　　　月　　　日</t>
  </si>
  <si>
    <t>※太枠内に記入</t>
  </si>
  <si>
    <t>　〒</t>
  </si>
  <si>
    <t>団体名及び代表者名</t>
  </si>
  <si>
    <t>氏　　　　名</t>
  </si>
  <si>
    <t>年</t>
  </si>
  <si>
    <t>月</t>
  </si>
  <si>
    <t>日</t>
  </si>
  <si>
    <t>◆ご注意◆</t>
  </si>
  <si>
    <t>FAX番号</t>
  </si>
  <si>
    <t>－</t>
  </si>
  <si>
    <t>U-CAL（ユーカル）</t>
  </si>
  <si>
    <t>プレシャスサービス株式会社</t>
  </si>
  <si>
    <t>御中</t>
  </si>
  <si>
    <t>団 体 名</t>
  </si>
  <si>
    <t>代表者名</t>
  </si>
  <si>
    <t>（ふりがな）</t>
  </si>
  <si>
    <t>利用時
責任者</t>
  </si>
  <si>
    <t>電話番号 ・ e-mail</t>
  </si>
  <si>
    <t>ご利用目的</t>
  </si>
  <si>
    <t>実 施 内 容</t>
  </si>
  <si>
    <t>利 用 人 数</t>
  </si>
  <si>
    <t>名</t>
  </si>
  <si>
    <t>～</t>
  </si>
  <si>
    <t>：</t>
  </si>
  <si>
    <t>利 用 時 間</t>
  </si>
  <si>
    <t>（うち準備・片付）</t>
  </si>
  <si>
    <t>準　備</t>
  </si>
  <si>
    <t>片　付</t>
  </si>
  <si>
    <t>（10分刻み）</t>
  </si>
  <si>
    <t>演　台</t>
  </si>
  <si>
    <t>掲示スタンド</t>
  </si>
  <si>
    <t>貸出物</t>
  </si>
  <si>
    <t>必要数</t>
  </si>
  <si>
    <t>単価（円）</t>
  </si>
  <si>
    <t>ノートPC</t>
  </si>
  <si>
    <t>プロジェクター</t>
  </si>
  <si>
    <t>レーザーポインタ</t>
  </si>
  <si>
    <r>
      <t xml:space="preserve">申込者
</t>
    </r>
    <r>
      <rPr>
        <sz val="9"/>
        <rFont val="ＭＳ Ｐゴシック"/>
        <family val="3"/>
      </rPr>
      <t>(請求先)</t>
    </r>
  </si>
  <si>
    <r>
      <t xml:space="preserve">住　　　所
</t>
    </r>
    <r>
      <rPr>
        <sz val="8"/>
        <rFont val="ＭＳ Ｐゴシック"/>
        <family val="3"/>
      </rPr>
      <t>（団体にあっては、所在地）</t>
    </r>
  </si>
  <si>
    <t>サービス</t>
  </si>
  <si>
    <t>会場設営</t>
  </si>
  <si>
    <t>原状回復</t>
  </si>
  <si>
    <t>ゴミ廃棄</t>
  </si>
  <si>
    <t>受付集金代行</t>
  </si>
  <si>
    <t>飲み放題</t>
  </si>
  <si>
    <t>飲み物単品</t>
  </si>
  <si>
    <t>荷物・コート預かり</t>
  </si>
  <si>
    <t>特別な配線</t>
  </si>
  <si>
    <t>録画</t>
  </si>
  <si>
    <t>その他</t>
  </si>
  <si>
    <t>ビデオカメラ</t>
  </si>
  <si>
    <t>LAN端子付子機</t>
  </si>
  <si>
    <t>有線LANルーター</t>
  </si>
  <si>
    <t>部屋料金</t>
  </si>
  <si>
    <t>貸出・サービス料金</t>
  </si>
  <si>
    <t>会員カード
発行料金</t>
  </si>
  <si>
    <t>お支払合計額</t>
  </si>
  <si>
    <t>右の金額を指定日までに貴社銀行口座に振り込みます。</t>
  </si>
  <si>
    <t>お支払</t>
  </si>
  <si>
    <t>支払額(円）</t>
  </si>
  <si>
    <t>・利用申込後、キャンセルをされる場合は、規約に従いキャンセル料金をいただきます。</t>
  </si>
  <si>
    <t>FAX　082-236-7633</t>
  </si>
  <si>
    <t>　□ 会 議　□ セミナー  □ 商 談　□ 研 修　□ その他（　　　　　　　　　　　　　　　　　　　　　　　　　）</t>
  </si>
  <si>
    <t>（　うち、主催者側人数</t>
  </si>
  <si>
    <t>名　）</t>
  </si>
  <si>
    <t>こちらへ送信先をご記入ください</t>
  </si>
  <si>
    <t>■　折返しFAXにて受付確認通知をご希望の方は</t>
  </si>
  <si>
    <t>（　　　　　）</t>
  </si>
  <si>
    <t>お申込内容を確認しました。</t>
  </si>
  <si>
    <t>担当者：</t>
  </si>
  <si>
    <t>印</t>
  </si>
  <si>
    <t>TEL　082-236-7887</t>
  </si>
  <si>
    <t>□会員　□　非会員</t>
  </si>
  <si>
    <t>□会員　□　非会員</t>
  </si>
  <si>
    <t>貸出物　計</t>
  </si>
  <si>
    <t>貸出物・サービス　計</t>
  </si>
  <si>
    <t>サービス　計</t>
  </si>
  <si>
    <t>１．スペース利用料金</t>
  </si>
  <si>
    <t>２．貸出料金</t>
  </si>
  <si>
    <t>１台</t>
  </si>
  <si>
    <t>１個</t>
  </si>
  <si>
    <t>１回</t>
  </si>
  <si>
    <t>（標準配置からの大幅変更）</t>
  </si>
  <si>
    <t>（電源タップ配線等、床下配線変更）</t>
  </si>
  <si>
    <t>１杯</t>
  </si>
  <si>
    <t>１枚</t>
  </si>
  <si>
    <t>１人</t>
  </si>
  <si>
    <r>
      <t>（</t>
    </r>
    <r>
      <rPr>
        <sz val="10.5"/>
        <rFont val="Century"/>
        <family val="1"/>
      </rPr>
      <t>1</t>
    </r>
    <r>
      <rPr>
        <sz val="10.5"/>
        <rFont val="ＭＳ 明朝"/>
        <family val="1"/>
      </rPr>
      <t>時間以内フリードリンク付き）</t>
    </r>
  </si>
  <si>
    <t>５．法人会員制度</t>
  </si>
  <si>
    <t>注：</t>
  </si>
  <si>
    <r>
      <t>１．ノートブックパソコン　</t>
    </r>
    <r>
      <rPr>
        <sz val="9"/>
        <rFont val="Century"/>
        <family val="1"/>
      </rPr>
      <t>Windows7</t>
    </r>
    <r>
      <rPr>
        <sz val="9"/>
        <rFont val="ＭＳ 明朝"/>
        <family val="1"/>
      </rPr>
      <t>　　</t>
    </r>
    <r>
      <rPr>
        <sz val="9"/>
        <rFont val="Century"/>
        <family val="1"/>
      </rPr>
      <t>Excel</t>
    </r>
    <r>
      <rPr>
        <sz val="9"/>
        <rFont val="ＭＳ 明朝"/>
        <family val="1"/>
      </rPr>
      <t>、</t>
    </r>
    <r>
      <rPr>
        <sz val="9"/>
        <rFont val="Century"/>
        <family val="1"/>
      </rPr>
      <t>Word</t>
    </r>
    <r>
      <rPr>
        <sz val="9"/>
        <rFont val="ＭＳ 明朝"/>
        <family val="1"/>
      </rPr>
      <t>、</t>
    </r>
    <r>
      <rPr>
        <sz val="9"/>
        <rFont val="Century"/>
        <family val="1"/>
      </rPr>
      <t>PowerPoint 2010</t>
    </r>
  </si>
  <si>
    <r>
      <t>２．プロジェクター　</t>
    </r>
    <r>
      <rPr>
        <sz val="9"/>
        <rFont val="Century"/>
        <family val="1"/>
      </rPr>
      <t>EPSON</t>
    </r>
    <r>
      <rPr>
        <sz val="9"/>
        <rFont val="ＭＳ 明朝"/>
        <family val="1"/>
      </rPr>
      <t>　</t>
    </r>
    <r>
      <rPr>
        <sz val="9"/>
        <rFont val="Century"/>
        <family val="1"/>
      </rPr>
      <t>EB-S02</t>
    </r>
  </si>
  <si>
    <r>
      <t>最大輝度</t>
    </r>
    <r>
      <rPr>
        <sz val="9"/>
        <rFont val="Century"/>
        <family val="1"/>
      </rPr>
      <t xml:space="preserve"> </t>
    </r>
  </si>
  <si>
    <r>
      <t xml:space="preserve">2600 </t>
    </r>
    <r>
      <rPr>
        <sz val="9"/>
        <rFont val="ＭＳ 明朝"/>
        <family val="1"/>
      </rPr>
      <t>ルーメン　コントラスト比</t>
    </r>
    <r>
      <rPr>
        <sz val="9"/>
        <rFont val="Century"/>
        <family val="1"/>
      </rPr>
      <t xml:space="preserve"> </t>
    </r>
    <r>
      <rPr>
        <sz val="9"/>
        <rFont val="ＭＳ 明朝"/>
        <family val="1"/>
      </rPr>
      <t>　</t>
    </r>
    <r>
      <rPr>
        <sz val="9"/>
        <rFont val="Century"/>
        <family val="1"/>
      </rPr>
      <t>3000 :1</t>
    </r>
    <r>
      <rPr>
        <sz val="9"/>
        <rFont val="ＭＳ 明朝"/>
        <family val="1"/>
      </rPr>
      <t>　</t>
    </r>
    <r>
      <rPr>
        <sz val="9"/>
        <rFont val="Century"/>
        <family val="1"/>
      </rPr>
      <t>VGA</t>
    </r>
    <r>
      <rPr>
        <sz val="9"/>
        <rFont val="ＭＳ 明朝"/>
        <family val="1"/>
      </rPr>
      <t>～</t>
    </r>
    <r>
      <rPr>
        <sz val="9"/>
        <rFont val="Century"/>
        <family val="1"/>
      </rPr>
      <t>SXGA+</t>
    </r>
  </si>
  <si>
    <r>
      <t>３．ビデオカメラ　</t>
    </r>
    <r>
      <rPr>
        <sz val="9"/>
        <rFont val="Century"/>
        <family val="1"/>
      </rPr>
      <t>CANON</t>
    </r>
    <r>
      <rPr>
        <sz val="9"/>
        <rFont val="ＭＳ 明朝"/>
        <family val="1"/>
      </rPr>
      <t>　</t>
    </r>
    <r>
      <rPr>
        <sz val="9"/>
        <rFont val="Century"/>
        <family val="1"/>
      </rPr>
      <t>iVIS HF M43</t>
    </r>
    <r>
      <rPr>
        <sz val="9"/>
        <rFont val="ＭＳ 明朝"/>
        <family val="1"/>
      </rPr>
      <t>　　</t>
    </r>
    <r>
      <rPr>
        <sz val="9"/>
        <rFont val="Century"/>
        <family val="1"/>
      </rPr>
      <t>HD CMOS PRO</t>
    </r>
    <r>
      <rPr>
        <sz val="9"/>
        <rFont val="ＭＳ 明朝"/>
        <family val="1"/>
      </rPr>
      <t>センサー、光学</t>
    </r>
    <r>
      <rPr>
        <sz val="9"/>
        <rFont val="Century"/>
        <family val="1"/>
      </rPr>
      <t>10</t>
    </r>
    <r>
      <rPr>
        <sz val="9"/>
        <rFont val="ＭＳ 明朝"/>
        <family val="1"/>
      </rPr>
      <t>倍ズームレンズ</t>
    </r>
  </si>
  <si>
    <r>
      <t>フルハイビジョン（</t>
    </r>
    <r>
      <rPr>
        <sz val="9"/>
        <rFont val="Century"/>
        <family val="1"/>
      </rPr>
      <t>64GB</t>
    </r>
    <r>
      <rPr>
        <sz val="9"/>
        <rFont val="ＭＳ 明朝"/>
        <family val="1"/>
      </rPr>
      <t>）</t>
    </r>
  </si>
  <si>
    <r>
      <t>４．</t>
    </r>
    <r>
      <rPr>
        <sz val="9"/>
        <rFont val="Century"/>
        <family val="1"/>
      </rPr>
      <t>LAN</t>
    </r>
    <r>
      <rPr>
        <sz val="9"/>
        <rFont val="ＭＳ 明朝"/>
        <family val="1"/>
      </rPr>
      <t>端子付き子機　ロジテック</t>
    </r>
    <r>
      <rPr>
        <sz val="9"/>
        <rFont val="Century"/>
        <family val="1"/>
      </rPr>
      <t>LAN-BR/4</t>
    </r>
  </si>
  <si>
    <r>
      <t>100BASE-TX</t>
    </r>
    <r>
      <rPr>
        <sz val="9"/>
        <rFont val="ＭＳ 明朝"/>
        <family val="1"/>
      </rPr>
      <t>に対応し、</t>
    </r>
    <r>
      <rPr>
        <sz val="9"/>
        <rFont val="Century"/>
        <family val="1"/>
      </rPr>
      <t>4</t>
    </r>
    <r>
      <rPr>
        <sz val="9"/>
        <rFont val="ＭＳ 明朝"/>
        <family val="1"/>
      </rPr>
      <t>ポートの</t>
    </r>
    <r>
      <rPr>
        <sz val="9"/>
        <rFont val="Century"/>
        <family val="1"/>
      </rPr>
      <t>LAN</t>
    </r>
    <r>
      <rPr>
        <sz val="9"/>
        <rFont val="ＭＳ 明朝"/>
        <family val="1"/>
      </rPr>
      <t>側コネクタを搭載した有線</t>
    </r>
    <r>
      <rPr>
        <sz val="9"/>
        <rFont val="Century"/>
        <family val="1"/>
      </rPr>
      <t>LAN</t>
    </r>
    <r>
      <rPr>
        <sz val="9"/>
        <rFont val="ＭＳ 明朝"/>
        <family val="1"/>
      </rPr>
      <t>ブロードバンドルータです。</t>
    </r>
  </si>
  <si>
    <r>
      <t>５．有線</t>
    </r>
    <r>
      <rPr>
        <sz val="9"/>
        <rFont val="Century"/>
        <family val="1"/>
      </rPr>
      <t>LAN</t>
    </r>
    <r>
      <rPr>
        <sz val="9"/>
        <rFont val="ＭＳ 明朝"/>
        <family val="1"/>
      </rPr>
      <t>ルータ</t>
    </r>
    <r>
      <rPr>
        <sz val="9"/>
        <rFont val="Century"/>
        <family val="1"/>
      </rPr>
      <t>PLANEX</t>
    </r>
    <r>
      <rPr>
        <sz val="9"/>
        <rFont val="ＭＳ 明朝"/>
        <family val="1"/>
      </rPr>
      <t>　</t>
    </r>
    <r>
      <rPr>
        <sz val="9"/>
        <rFont val="Century"/>
        <family val="1"/>
      </rPr>
      <t>MZK-EX300N2</t>
    </r>
  </si>
  <si>
    <r>
      <t>11n/g/b</t>
    </r>
    <r>
      <rPr>
        <sz val="9"/>
        <rFont val="ＭＳ 明朝"/>
        <family val="1"/>
      </rPr>
      <t>対応</t>
    </r>
    <r>
      <rPr>
        <sz val="9"/>
        <rFont val="Century"/>
        <family val="1"/>
      </rPr>
      <t xml:space="preserve"> </t>
    </r>
    <r>
      <rPr>
        <sz val="9"/>
        <rFont val="ＭＳ 明朝"/>
        <family val="1"/>
      </rPr>
      <t>高速</t>
    </r>
    <r>
      <rPr>
        <sz val="9"/>
        <rFont val="Century"/>
        <family val="1"/>
      </rPr>
      <t>300Mbps</t>
    </r>
    <r>
      <rPr>
        <sz val="9"/>
        <rFont val="ＭＳ 明朝"/>
        <family val="1"/>
      </rPr>
      <t>対応</t>
    </r>
    <r>
      <rPr>
        <sz val="9"/>
        <rFont val="Century"/>
        <family val="1"/>
      </rPr>
      <t xml:space="preserve"> Wi-Fi</t>
    </r>
    <r>
      <rPr>
        <sz val="9"/>
        <rFont val="ＭＳ 明朝"/>
        <family val="1"/>
      </rPr>
      <t>マルチポケットルータ</t>
    </r>
  </si>
  <si>
    <t>単位:円</t>
  </si>
  <si>
    <r>
      <rPr>
        <sz val="9"/>
        <rFont val="Arial Unicode MS"/>
        <family val="3"/>
      </rPr>
      <t>1</t>
    </r>
    <r>
      <rPr>
        <sz val="9"/>
        <rFont val="ＭＳ 明朝"/>
        <family val="1"/>
      </rPr>
      <t xml:space="preserve"> 時間</t>
    </r>
  </si>
  <si>
    <r>
      <rPr>
        <sz val="9"/>
        <rFont val="Arial Unicode MS"/>
        <family val="3"/>
      </rPr>
      <t xml:space="preserve">1.5 </t>
    </r>
    <r>
      <rPr>
        <sz val="9"/>
        <rFont val="ＭＳ 明朝"/>
        <family val="1"/>
      </rPr>
      <t>時間</t>
    </r>
  </si>
  <si>
    <r>
      <rPr>
        <sz val="9"/>
        <rFont val="Arial Unicode MS"/>
        <family val="3"/>
      </rPr>
      <t>2</t>
    </r>
    <r>
      <rPr>
        <sz val="9"/>
        <rFont val="ＭＳ 明朝"/>
        <family val="1"/>
      </rPr>
      <t xml:space="preserve"> 時間</t>
    </r>
  </si>
  <si>
    <r>
      <rPr>
        <sz val="9"/>
        <rFont val="Arial Unicode MS"/>
        <family val="3"/>
      </rPr>
      <t>2.5</t>
    </r>
    <r>
      <rPr>
        <sz val="9"/>
        <rFont val="ＭＳ 明朝"/>
        <family val="1"/>
      </rPr>
      <t xml:space="preserve"> 時間</t>
    </r>
  </si>
  <si>
    <r>
      <rPr>
        <sz val="9"/>
        <rFont val="Arial Unicode MS"/>
        <family val="3"/>
      </rPr>
      <t>3</t>
    </r>
    <r>
      <rPr>
        <sz val="9"/>
        <rFont val="ＭＳ 明朝"/>
        <family val="1"/>
      </rPr>
      <t xml:space="preserve"> 時間</t>
    </r>
  </si>
  <si>
    <r>
      <rPr>
        <sz val="9"/>
        <rFont val="Arial Unicode MS"/>
        <family val="3"/>
      </rPr>
      <t>4</t>
    </r>
    <r>
      <rPr>
        <sz val="9"/>
        <rFont val="ＭＳ 明朝"/>
        <family val="1"/>
      </rPr>
      <t xml:space="preserve"> 時間</t>
    </r>
  </si>
  <si>
    <r>
      <rPr>
        <sz val="9"/>
        <rFont val="Arial Unicode MS"/>
        <family val="3"/>
      </rPr>
      <t>3.5 時間</t>
    </r>
  </si>
  <si>
    <t>少人数割引料金</t>
  </si>
  <si>
    <t>1室を占有しない場合の料金</t>
  </si>
  <si>
    <t>プロジェクター</t>
  </si>
  <si>
    <t>レーザーポインター</t>
  </si>
  <si>
    <t>掲示スタンド</t>
  </si>
  <si>
    <t>デジタルビデオカメラ</t>
  </si>
  <si>
    <t>LAN端子付き子機</t>
  </si>
  <si>
    <t>有線LANルータ</t>
  </si>
  <si>
    <t/>
  </si>
  <si>
    <t>事務用封筒 角形2号</t>
  </si>
  <si>
    <t>A4クリアファイル</t>
  </si>
  <si>
    <t>USBメモリ(2GB)</t>
  </si>
  <si>
    <t>会場設営</t>
  </si>
  <si>
    <t>会場原状回復</t>
  </si>
  <si>
    <t>特別な配線</t>
  </si>
  <si>
    <t>受付集金代行</t>
  </si>
  <si>
    <t>荷物・コート類預り</t>
  </si>
  <si>
    <t>コーヒーまたは紅茶</t>
  </si>
  <si>
    <t>ゴミ廃棄</t>
  </si>
  <si>
    <t>白黒Ａ４プリント</t>
  </si>
  <si>
    <t>カラーＡ４プリント</t>
  </si>
  <si>
    <t>録画 （三脚固定）</t>
  </si>
  <si>
    <t>録画分の編集</t>
  </si>
  <si>
    <t>非会員ラウンジ利用</t>
  </si>
  <si>
    <t>円</t>
  </si>
  <si>
    <t>１杯</t>
  </si>
  <si>
    <t>１枚</t>
  </si>
  <si>
    <t>１人</t>
  </si>
  <si>
    <t>３．サービス料金</t>
  </si>
  <si>
    <t>４．販売料金</t>
  </si>
  <si>
    <t>プロジェクター用のスクリーンは用意しておりませんが、壁面またはホワイトボードに投影できます。　</t>
  </si>
  <si>
    <t>室内照明を落とさなくても十分ご覧になられます。</t>
  </si>
  <si>
    <t>１個</t>
  </si>
  <si>
    <t>１個</t>
  </si>
  <si>
    <t>現状からの大きな変更</t>
  </si>
  <si>
    <t>フロアー下の配線変更</t>
  </si>
  <si>
    <r>
      <t>注</t>
    </r>
    <r>
      <rPr>
        <sz val="8.5"/>
        <rFont val="Century"/>
        <family val="1"/>
      </rPr>
      <t>1</t>
    </r>
  </si>
  <si>
    <r>
      <t>注</t>
    </r>
    <r>
      <rPr>
        <sz val="8.5"/>
        <rFont val="Century"/>
        <family val="1"/>
      </rPr>
      <t>2</t>
    </r>
  </si>
  <si>
    <r>
      <t>（このカードがあれば、一般の会員が不在でも利用可能・・・有効期間</t>
    </r>
    <r>
      <rPr>
        <sz val="10"/>
        <rFont val="Century"/>
        <family val="1"/>
      </rPr>
      <t xml:space="preserve"> 1</t>
    </r>
    <r>
      <rPr>
        <sz val="10"/>
        <rFont val="ＭＳ 明朝"/>
        <family val="1"/>
      </rPr>
      <t>年）</t>
    </r>
  </si>
  <si>
    <t>（個人のご利用にあっては、
  氏名のみ記入）</t>
  </si>
  <si>
    <t>□　申込者・利用者に暴力団関係者および暴力団関係者と親密な者がいないことを確認しました。</t>
  </si>
  <si>
    <t>□  U-CAL会議室・セミナールーム利用規約を読み、規約を承諾しました。</t>
  </si>
  <si>
    <r>
      <t>次のとおりU-CAL会議室・セミナールームを利用したいので、申込みます。</t>
    </r>
    <r>
      <rPr>
        <sz val="8"/>
        <rFont val="ＭＳ Ｐゴシック"/>
        <family val="3"/>
      </rPr>
      <t>（次のチェックボックスにチェックをいれてください）</t>
    </r>
  </si>
  <si>
    <r>
      <t>ノートブックPC</t>
    </r>
    <r>
      <rPr>
        <sz val="10"/>
        <rFont val="ＭＳ Ｐゴシック"/>
        <family val="3"/>
      </rPr>
      <t xml:space="preserve"> </t>
    </r>
    <r>
      <rPr>
        <sz val="10"/>
        <rFont val="ＭＳ Ｐゴシック"/>
        <family val="3"/>
      </rPr>
      <t>／</t>
    </r>
    <r>
      <rPr>
        <sz val="10"/>
        <rFont val="ＭＳ Ｐゴシック"/>
        <family val="3"/>
      </rPr>
      <t xml:space="preserve">  I pad 2</t>
    </r>
  </si>
  <si>
    <t>前後不要部分カット、タイトル入れのみ</t>
  </si>
  <si>
    <t>フリードリンク　1時間以内</t>
  </si>
  <si>
    <t>DVD-R</t>
  </si>
  <si>
    <t>2012.5.1</t>
  </si>
  <si>
    <t>予約仮確認書</t>
  </si>
  <si>
    <t>ご利用　□　いただけます　□　いただけません</t>
  </si>
  <si>
    <r>
      <t>注：　開始時刻、終了時刻とも　</t>
    </r>
    <r>
      <rPr>
        <sz val="10"/>
        <rFont val="Century"/>
        <family val="1"/>
      </rPr>
      <t>10</t>
    </r>
    <r>
      <rPr>
        <sz val="10"/>
        <rFont val="ＭＳ 明朝"/>
        <family val="1"/>
      </rPr>
      <t>分刻み。　利用時間は、準備のための入室から、片付後の退室までの時間。</t>
    </r>
  </si>
  <si>
    <t>有料貸出・
サービス
（税別）</t>
  </si>
  <si>
    <t>消費税</t>
  </si>
  <si>
    <t>利用料金</t>
  </si>
  <si>
    <t>HELP 会議室・セミナールーム 利 用 申 込 書</t>
  </si>
  <si>
    <r>
      <t>注</t>
    </r>
    <r>
      <rPr>
        <sz val="8.5"/>
        <rFont val="Century"/>
        <family val="1"/>
      </rPr>
      <t>3</t>
    </r>
    <r>
      <rPr>
        <sz val="8.5"/>
        <rFont val="ＭＳ 明朝"/>
        <family val="1"/>
      </rPr>
      <t>　三脚　無料　　データ渡しは　</t>
    </r>
    <r>
      <rPr>
        <sz val="8.5"/>
        <rFont val="Century"/>
        <family val="1"/>
      </rPr>
      <t>1,100</t>
    </r>
    <r>
      <rPr>
        <sz val="8.5"/>
        <rFont val="ＭＳ 明朝"/>
        <family val="1"/>
      </rPr>
      <t>円</t>
    </r>
    <r>
      <rPr>
        <sz val="8.5"/>
        <rFont val="Century"/>
        <family val="1"/>
      </rPr>
      <t>(1,000)</t>
    </r>
    <r>
      <rPr>
        <sz val="8.5"/>
        <rFont val="ＭＳ 明朝"/>
        <family val="1"/>
      </rPr>
      <t>追加</t>
    </r>
  </si>
  <si>
    <r>
      <t>注</t>
    </r>
    <r>
      <rPr>
        <sz val="8.5"/>
        <rFont val="Century"/>
        <family val="1"/>
      </rPr>
      <t>4</t>
    </r>
    <r>
      <rPr>
        <sz val="8.5"/>
        <rFont val="ＭＳ 明朝"/>
        <family val="1"/>
      </rPr>
      <t>　</t>
    </r>
    <r>
      <rPr>
        <sz val="8.5"/>
        <rFont val="Century"/>
        <family val="1"/>
      </rPr>
      <t>LAN</t>
    </r>
    <r>
      <rPr>
        <sz val="8.5"/>
        <rFont val="ＭＳ 明朝"/>
        <family val="1"/>
      </rPr>
      <t>ケーブル</t>
    </r>
    <r>
      <rPr>
        <sz val="8.5"/>
        <rFont val="Century"/>
        <family val="1"/>
      </rPr>
      <t>1</t>
    </r>
    <r>
      <rPr>
        <sz val="8.5"/>
        <rFont val="ＭＳ 明朝"/>
        <family val="1"/>
      </rPr>
      <t>個　無料</t>
    </r>
  </si>
  <si>
    <r>
      <t>注</t>
    </r>
    <r>
      <rPr>
        <sz val="8.5"/>
        <rFont val="Century"/>
        <family val="1"/>
      </rPr>
      <t>5</t>
    </r>
    <r>
      <rPr>
        <sz val="8.5"/>
        <rFont val="ＭＳ 明朝"/>
        <family val="1"/>
      </rPr>
      <t>　有線</t>
    </r>
    <r>
      <rPr>
        <sz val="8.5"/>
        <rFont val="Century"/>
        <family val="1"/>
      </rPr>
      <t>LAN</t>
    </r>
    <r>
      <rPr>
        <sz val="8.5"/>
        <rFont val="ＭＳ 明朝"/>
        <family val="1"/>
      </rPr>
      <t>端子</t>
    </r>
    <r>
      <rPr>
        <sz val="8.5"/>
        <rFont val="Century"/>
        <family val="1"/>
      </rPr>
      <t>4</t>
    </r>
    <r>
      <rPr>
        <sz val="8.5"/>
        <rFont val="ＭＳ 明朝"/>
        <family val="1"/>
      </rPr>
      <t>個</t>
    </r>
  </si>
  <si>
    <r>
      <t>飲み放題は</t>
    </r>
    <r>
      <rPr>
        <sz val="8.5"/>
        <rFont val="Century"/>
        <family val="1"/>
      </rPr>
      <t>550</t>
    </r>
    <r>
      <rPr>
        <sz val="8.5"/>
        <rFont val="ＭＳ 明朝"/>
        <family val="1"/>
      </rPr>
      <t>円</t>
    </r>
    <r>
      <rPr>
        <sz val="8.5"/>
        <rFont val="Century"/>
        <family val="1"/>
      </rPr>
      <t>(500)</t>
    </r>
    <r>
      <rPr>
        <sz val="8.5"/>
        <rFont val="ＭＳ 明朝"/>
        <family val="1"/>
      </rPr>
      <t>、</t>
    </r>
    <r>
      <rPr>
        <sz val="8.5"/>
        <rFont val="Century"/>
        <family val="1"/>
      </rPr>
      <t xml:space="preserve"> </t>
    </r>
    <r>
      <rPr>
        <sz val="8.5"/>
        <rFont val="ＭＳ 明朝"/>
        <family val="1"/>
      </rPr>
      <t>従業員がサーブする場合55円(50)/１杯</t>
    </r>
  </si>
  <si>
    <t>2 時間以内　　データ渡しは　1,100円(1,000)追加</t>
  </si>
  <si>
    <r>
      <t>会議室・セミナールーム限定無記名法人会員カード　</t>
    </r>
    <r>
      <rPr>
        <sz val="10"/>
        <rFont val="Century"/>
        <family val="1"/>
      </rPr>
      <t>1</t>
    </r>
    <r>
      <rPr>
        <sz val="10"/>
        <rFont val="ＭＳ 明朝"/>
        <family val="1"/>
      </rPr>
      <t>枚発行　</t>
    </r>
    <r>
      <rPr>
        <sz val="10"/>
        <rFont val="Century"/>
        <family val="1"/>
      </rPr>
      <t>13,200</t>
    </r>
    <r>
      <rPr>
        <sz val="10"/>
        <rFont val="ＭＳ 明朝"/>
        <family val="1"/>
      </rPr>
      <t>円</t>
    </r>
    <r>
      <rPr>
        <sz val="8"/>
        <rFont val="ＭＳ 明朝"/>
        <family val="1"/>
      </rPr>
      <t>（</t>
    </r>
    <r>
      <rPr>
        <sz val="8"/>
        <rFont val="Century"/>
        <family val="1"/>
      </rPr>
      <t>12,000</t>
    </r>
    <r>
      <rPr>
        <sz val="8"/>
        <rFont val="ＭＳ 明朝"/>
        <family val="1"/>
      </rPr>
      <t>）</t>
    </r>
    <r>
      <rPr>
        <sz val="10"/>
        <rFont val="ＭＳ 明朝"/>
        <family val="1"/>
      </rPr>
      <t>　　スペース利用料金が</t>
    </r>
    <r>
      <rPr>
        <sz val="10"/>
        <rFont val="Century"/>
        <family val="1"/>
      </rPr>
      <t xml:space="preserve"> 10%OFF</t>
    </r>
  </si>
  <si>
    <r>
      <t>利用人数が</t>
    </r>
    <r>
      <rPr>
        <sz val="9"/>
        <rFont val="Century"/>
        <family val="1"/>
      </rPr>
      <t xml:space="preserve">4 </t>
    </r>
    <r>
      <rPr>
        <sz val="9"/>
        <rFont val="ＭＳ 明朝"/>
        <family val="1"/>
      </rPr>
      <t xml:space="preserve">名以下の
場合、上記計算料金
より </t>
    </r>
    <r>
      <rPr>
        <sz val="9"/>
        <rFont val="Century"/>
        <family val="1"/>
      </rPr>
      <t>1,000</t>
    </r>
    <r>
      <rPr>
        <sz val="9"/>
        <rFont val="ＭＳ 明朝"/>
        <family val="1"/>
      </rPr>
      <t>円</t>
    </r>
    <r>
      <rPr>
        <sz val="9"/>
        <rFont val="Century"/>
        <family val="1"/>
      </rPr>
      <t>(</t>
    </r>
    <r>
      <rPr>
        <sz val="9"/>
        <rFont val="ＭＳ 明朝"/>
        <family val="1"/>
      </rPr>
      <t>税込）引き</t>
    </r>
  </si>
  <si>
    <t>HELP会議室・セミナールーム　料金表（税込）</t>
  </si>
  <si>
    <r>
      <t>最初の</t>
    </r>
    <r>
      <rPr>
        <sz val="10.5"/>
        <rFont val="Century"/>
        <family val="1"/>
      </rPr>
      <t>1</t>
    </r>
    <r>
      <rPr>
        <sz val="10.5"/>
        <rFont val="ＭＳ 明朝"/>
        <family val="1"/>
      </rPr>
      <t>時間まで　</t>
    </r>
    <r>
      <rPr>
        <sz val="10.5"/>
        <rFont val="Century"/>
        <family val="1"/>
      </rPr>
      <t>3,300</t>
    </r>
    <r>
      <rPr>
        <sz val="10.5"/>
        <rFont val="ＭＳ 明朝"/>
        <family val="1"/>
      </rPr>
      <t>円</t>
    </r>
    <r>
      <rPr>
        <sz val="8"/>
        <rFont val="ＭＳ 明朝"/>
        <family val="1"/>
      </rPr>
      <t>（</t>
    </r>
    <r>
      <rPr>
        <sz val="8"/>
        <rFont val="Century"/>
        <family val="1"/>
      </rPr>
      <t>3,000</t>
    </r>
    <r>
      <rPr>
        <sz val="8"/>
        <rFont val="ＭＳ 明朝"/>
        <family val="1"/>
      </rPr>
      <t>）</t>
    </r>
    <r>
      <rPr>
        <sz val="10.5"/>
        <rFont val="ＭＳ 明朝"/>
        <family val="1"/>
      </rPr>
      <t>　</t>
    </r>
    <r>
      <rPr>
        <sz val="10.5"/>
        <rFont val="Century"/>
        <family val="1"/>
      </rPr>
      <t>30</t>
    </r>
    <r>
      <rPr>
        <sz val="10.5"/>
        <rFont val="ＭＳ 明朝"/>
        <family val="1"/>
      </rPr>
      <t>分ごと　</t>
    </r>
    <r>
      <rPr>
        <sz val="10.5"/>
        <rFont val="Century"/>
        <family val="1"/>
      </rPr>
      <t>1,100</t>
    </r>
    <r>
      <rPr>
        <sz val="10.5"/>
        <rFont val="ＭＳ 明朝"/>
        <family val="1"/>
      </rPr>
      <t>円</t>
    </r>
    <r>
      <rPr>
        <sz val="8"/>
        <rFont val="ＭＳ 明朝"/>
        <family val="1"/>
      </rPr>
      <t>（</t>
    </r>
    <r>
      <rPr>
        <sz val="8"/>
        <rFont val="Century"/>
        <family val="1"/>
      </rPr>
      <t>1,000</t>
    </r>
    <r>
      <rPr>
        <sz val="8"/>
        <rFont val="ＭＳ 明朝"/>
        <family val="1"/>
      </rPr>
      <t>）</t>
    </r>
    <r>
      <rPr>
        <sz val="10.5"/>
        <rFont val="ＭＳ 明朝"/>
        <family val="1"/>
      </rPr>
      <t>加算</t>
    </r>
  </si>
  <si>
    <r>
      <t>3300</t>
    </r>
    <r>
      <rPr>
        <sz val="8"/>
        <rFont val="Arial Unicode MS"/>
        <family val="3"/>
      </rPr>
      <t>（3,000）</t>
    </r>
  </si>
  <si>
    <r>
      <t>4400</t>
    </r>
    <r>
      <rPr>
        <sz val="8"/>
        <rFont val="Arial Unicode MS"/>
        <family val="3"/>
      </rPr>
      <t>（4,000）</t>
    </r>
  </si>
  <si>
    <r>
      <t>5500</t>
    </r>
    <r>
      <rPr>
        <sz val="8"/>
        <rFont val="Arial Unicode MS"/>
        <family val="3"/>
      </rPr>
      <t>(5,000）</t>
    </r>
  </si>
  <si>
    <r>
      <t>6600</t>
    </r>
    <r>
      <rPr>
        <sz val="8"/>
        <rFont val="Arial Unicode MS"/>
        <family val="3"/>
      </rPr>
      <t>（6,000）</t>
    </r>
  </si>
  <si>
    <r>
      <t>7,700</t>
    </r>
    <r>
      <rPr>
        <sz val="8"/>
        <rFont val="Arial Unicode MS"/>
        <family val="3"/>
      </rPr>
      <t>（7,000）</t>
    </r>
  </si>
  <si>
    <r>
      <t>8800</t>
    </r>
    <r>
      <rPr>
        <sz val="8"/>
        <rFont val="Arial Unicode MS"/>
        <family val="3"/>
      </rPr>
      <t>（8,000）</t>
    </r>
  </si>
  <si>
    <r>
      <t>9,900</t>
    </r>
    <r>
      <rPr>
        <sz val="8"/>
        <rFont val="Arial Unicode MS"/>
        <family val="3"/>
      </rPr>
      <t>（9,000）</t>
    </r>
  </si>
  <si>
    <r>
      <rPr>
        <sz val="10.5"/>
        <rFont val="Arial Unicode MS"/>
        <family val="3"/>
      </rPr>
      <t>１</t>
    </r>
    <r>
      <rPr>
        <sz val="10.5"/>
        <rFont val="ＭＳ 明朝"/>
        <family val="1"/>
      </rPr>
      <t>名</t>
    </r>
    <r>
      <rPr>
        <sz val="9"/>
        <rFont val="ＭＳ 明朝"/>
        <family val="1"/>
      </rPr>
      <t>につき</t>
    </r>
    <r>
      <rPr>
        <sz val="10.5"/>
        <rFont val="ＭＳ 明朝"/>
        <family val="1"/>
      </rPr>
      <t xml:space="preserve">1時間 </t>
    </r>
    <r>
      <rPr>
        <sz val="10.5"/>
        <rFont val="Arial Unicode MS"/>
        <family val="3"/>
      </rPr>
      <t>550</t>
    </r>
    <r>
      <rPr>
        <sz val="10.5"/>
        <rFont val="ＭＳ 明朝"/>
        <family val="1"/>
      </rPr>
      <t>円</t>
    </r>
    <r>
      <rPr>
        <sz val="8"/>
        <rFont val="ＭＳ 明朝"/>
        <family val="1"/>
      </rPr>
      <t>（</t>
    </r>
    <r>
      <rPr>
        <sz val="8"/>
        <rFont val="Arial Unicode MS"/>
        <family val="3"/>
      </rPr>
      <t>500）</t>
    </r>
    <r>
      <rPr>
        <sz val="10.5"/>
        <rFont val="ＭＳ 明朝"/>
        <family val="1"/>
      </rPr>
      <t xml:space="preserve">
</t>
    </r>
    <r>
      <rPr>
        <sz val="10.5"/>
        <rFont val="Arial Unicode MS"/>
        <family val="3"/>
      </rPr>
      <t xml:space="preserve">30 </t>
    </r>
    <r>
      <rPr>
        <sz val="10.5"/>
        <rFont val="ＭＳ 明朝"/>
        <family val="1"/>
      </rPr>
      <t xml:space="preserve">分ごと </t>
    </r>
    <r>
      <rPr>
        <sz val="10.5"/>
        <rFont val="Arial Unicode MS"/>
        <family val="3"/>
      </rPr>
      <t>275</t>
    </r>
    <r>
      <rPr>
        <sz val="10.5"/>
        <rFont val="ＭＳ 明朝"/>
        <family val="1"/>
      </rPr>
      <t>円</t>
    </r>
    <r>
      <rPr>
        <sz val="8"/>
        <rFont val="ＭＳ 明朝"/>
        <family val="1"/>
      </rPr>
      <t>（</t>
    </r>
    <r>
      <rPr>
        <sz val="8"/>
        <rFont val="Arial Unicode MS"/>
        <family val="3"/>
      </rPr>
      <t>250）</t>
    </r>
    <r>
      <rPr>
        <sz val="10.5"/>
        <rFont val="ＭＳ 明朝"/>
        <family val="1"/>
      </rPr>
      <t xml:space="preserve">加算
</t>
    </r>
    <r>
      <rPr>
        <sz val="9"/>
        <rFont val="ＭＳ 明朝"/>
        <family val="1"/>
      </rPr>
      <t>※ご利用人数が2名まで</t>
    </r>
  </si>
  <si>
    <r>
      <rPr>
        <sz val="11"/>
        <rFont val="Arial Unicode MS"/>
        <family val="3"/>
      </rPr>
      <t>202　　</t>
    </r>
    <r>
      <rPr>
        <sz val="11"/>
        <rFont val="ＭＳ Ｐゴシック"/>
        <family val="3"/>
      </rPr>
      <t>年</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</si>
</sst>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Yes&quot;;&quot;Yes&quot;;&quot;No&quot;"/>
    <numFmt numFmtId="178" formatCode="&quot;True&quot;;&quot;True&quot;;&quot;False&quot;"/>
    <numFmt numFmtId="179" formatCode="&quot;On&quot;;&quot;On&quot;;&quot;Off&quot;"/>
    <numFmt numFmtId="180" formatCode="[$€-2]\ #,##0.00_);[Red]\([$€-2]\ #,##0.00\)"/>
    <numFmt numFmtId="181" formatCode="&quot;¥&quot;#;\-#;&quot;&quot;;@"/>
    <numFmt numFmtId="182" formatCode="#,###;\-#;&quot;&quot;;@"/>
    <numFmt numFmtId="183" formatCode="&quot;¥&quot;#,###;\-#;&quot;&quot;;@"/>
    <numFmt numFmtId="184" formatCode="\(#,##0\)"/>
  </numFmts>
  <fonts count="73">
    <font>
      <sz val="11"/>
      <name val="ＭＳ Ｐゴシック"/>
      <family val="3"/>
    </font>
    <font>
      <sz val="6"/>
      <name val="ＭＳ Ｐゴシック"/>
      <family val="3"/>
    </font>
    <font>
      <sz val="11"/>
      <name val="HG丸ｺﾞｼｯｸM-PRO"/>
      <family val="3"/>
    </font>
    <font>
      <sz val="9"/>
      <name val="HG丸ｺﾞｼｯｸM-PRO"/>
      <family val="3"/>
    </font>
    <font>
      <sz val="10"/>
      <name val="HG丸ｺﾞｼｯｸM-PRO"/>
      <family val="3"/>
    </font>
    <font>
      <sz val="9"/>
      <name val="Arial"/>
      <family val="2"/>
    </font>
    <font>
      <sz val="8"/>
      <name val="ＭＳ Ｐゴシック"/>
      <family val="3"/>
    </font>
    <font>
      <sz val="9"/>
      <name val="ＭＳ Ｐゴシック"/>
      <family val="3"/>
    </font>
    <font>
      <sz val="10"/>
      <name val="ＭＳ Ｐゴシック"/>
      <family val="3"/>
    </font>
    <font>
      <sz val="9"/>
      <name val="Arial Unicode MS"/>
      <family val="3"/>
    </font>
    <font>
      <sz val="11"/>
      <name val="Arial Unicode MS"/>
      <family val="3"/>
    </font>
    <font>
      <sz val="12"/>
      <name val="Arial Unicode MS"/>
      <family val="3"/>
    </font>
    <font>
      <sz val="14"/>
      <name val="Arial Unicode MS"/>
      <family val="3"/>
    </font>
    <font>
      <sz val="16"/>
      <name val="Arial Unicode MS"/>
      <family val="3"/>
    </font>
    <font>
      <b/>
      <sz val="18"/>
      <name val="ＭＳ Ｐゴシック"/>
      <family val="3"/>
    </font>
    <font>
      <sz val="12"/>
      <name val="ＭＳ Ｐゴシック"/>
      <family val="3"/>
    </font>
    <font>
      <sz val="10.5"/>
      <name val="Century"/>
      <family val="1"/>
    </font>
    <font>
      <b/>
      <sz val="14"/>
      <name val="Century"/>
      <family val="1"/>
    </font>
    <font>
      <b/>
      <sz val="12"/>
      <name val="ＭＳ 明朝"/>
      <family val="1"/>
    </font>
    <font>
      <sz val="10.5"/>
      <name val="ＭＳ 明朝"/>
      <family val="1"/>
    </font>
    <font>
      <sz val="10"/>
      <name val="ＭＳ 明朝"/>
      <family val="1"/>
    </font>
    <font>
      <sz val="10"/>
      <name val="Century"/>
      <family val="1"/>
    </font>
    <font>
      <sz val="9"/>
      <name val="ＭＳ 明朝"/>
      <family val="1"/>
    </font>
    <font>
      <sz val="9"/>
      <name val="Century"/>
      <family val="1"/>
    </font>
    <font>
      <sz val="10.5"/>
      <name val="Arial Unicode MS"/>
      <family val="3"/>
    </font>
    <font>
      <b/>
      <sz val="11"/>
      <name val="ＭＳ 明朝"/>
      <family val="1"/>
    </font>
    <font>
      <sz val="10"/>
      <name val="Arial Unicode MS"/>
      <family val="3"/>
    </font>
    <font>
      <sz val="8.5"/>
      <name val="ＭＳ 明朝"/>
      <family val="1"/>
    </font>
    <font>
      <sz val="8.5"/>
      <name val="Century"/>
      <family val="1"/>
    </font>
    <font>
      <b/>
      <sz val="12"/>
      <name val="HG丸ｺﾞｼｯｸM-PRO"/>
      <family val="3"/>
    </font>
    <font>
      <sz val="8"/>
      <name val="Arial Unicode MS"/>
      <family val="3"/>
    </font>
    <font>
      <b/>
      <sz val="11"/>
      <name val="ＭＳ Ｐゴシック"/>
      <family val="3"/>
    </font>
    <font>
      <sz val="10.5"/>
      <name val="ＭＳ Ｐ明朝"/>
      <family val="1"/>
    </font>
    <font>
      <sz val="8"/>
      <name val="ＭＳ 明朝"/>
      <family val="1"/>
    </font>
    <font>
      <sz val="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6"/>
        <bgColor indexed="64"/>
      </patternFill>
    </fill>
    <fill>
      <patternFill patternType="solid">
        <fgColor indexed="31"/>
        <bgColor indexed="64"/>
      </patternFill>
    </fill>
    <fill>
      <patternFill patternType="solid">
        <fgColor theme="0" tint="-0.1499900072813034"/>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hair"/>
      <right style="hair"/>
      <top style="thin"/>
      <bottom style="thin"/>
    </border>
    <border>
      <left style="hair"/>
      <right style="medium"/>
      <top style="thin"/>
      <bottom style="thin"/>
    </border>
    <border>
      <left style="medium"/>
      <right style="hair"/>
      <top style="thin"/>
      <bottom style="thin"/>
    </border>
    <border>
      <left style="hair"/>
      <right style="medium"/>
      <top style="thin"/>
      <bottom style="medium"/>
    </border>
    <border>
      <left style="hair"/>
      <right style="hair"/>
      <top style="thin"/>
      <bottom style="hair"/>
    </border>
    <border>
      <left style="hair"/>
      <right style="hair"/>
      <top style="hair"/>
      <bottom style="hair"/>
    </border>
    <border>
      <left style="hair"/>
      <right style="hair"/>
      <top style="hair"/>
      <bottom style="thin"/>
    </border>
    <border>
      <left style="hair"/>
      <right style="medium"/>
      <top style="thin"/>
      <bottom style="hair"/>
    </border>
    <border>
      <left style="hair"/>
      <right style="medium"/>
      <top style="hair"/>
      <bottom style="hair"/>
    </border>
    <border>
      <left style="hair"/>
      <right style="medium"/>
      <top style="hair"/>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color indexed="63"/>
      </right>
      <top>
        <color indexed="63"/>
      </top>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hair"/>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hair"/>
      <right>
        <color indexed="63"/>
      </right>
      <top>
        <color indexed="63"/>
      </top>
      <bottom style="hair"/>
    </border>
    <border>
      <left style="thin"/>
      <right style="hair"/>
      <top style="thin"/>
      <bottom style="thin"/>
    </border>
    <border>
      <left style="hair"/>
      <right style="thin"/>
      <top style="thin"/>
      <bottom style="thin"/>
    </border>
    <border>
      <left style="medium"/>
      <right style="hair"/>
      <top style="hair"/>
      <bottom style="medium"/>
    </border>
    <border>
      <left style="hair"/>
      <right style="hair"/>
      <top style="hair"/>
      <bottom style="medium"/>
    </border>
    <border>
      <left>
        <color indexed="63"/>
      </left>
      <right>
        <color indexed="63"/>
      </right>
      <top style="hair"/>
      <bottom>
        <color indexed="63"/>
      </bottom>
    </border>
    <border>
      <left style="medium"/>
      <right>
        <color indexed="63"/>
      </right>
      <top style="hair"/>
      <bottom>
        <color indexed="63"/>
      </bottom>
    </border>
    <border>
      <left>
        <color indexed="63"/>
      </left>
      <right>
        <color indexed="63"/>
      </right>
      <top>
        <color indexed="63"/>
      </top>
      <bottom style="medium"/>
    </border>
    <border>
      <left>
        <color indexed="63"/>
      </left>
      <right style="medium"/>
      <top style="thin"/>
      <bottom style="hair"/>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medium"/>
      <top style="hair"/>
      <bottom style="medium"/>
    </border>
    <border>
      <left style="medium"/>
      <right style="hair"/>
      <top style="hair"/>
      <bottom style="thin"/>
    </border>
    <border>
      <left style="medium"/>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thin"/>
      <right style="hair"/>
      <top style="hair"/>
      <bottom style="thin"/>
    </border>
    <border>
      <left style="hair"/>
      <right style="thin"/>
      <top style="hair"/>
      <bottom style="hair"/>
    </border>
    <border>
      <left style="medium"/>
      <right style="hair"/>
      <top style="hair"/>
      <bottom style="hair"/>
    </border>
    <border>
      <left style="hair"/>
      <right style="thin"/>
      <top style="hair"/>
      <bottom style="thin"/>
    </border>
    <border>
      <left style="hair"/>
      <right style="thin"/>
      <top style="thin"/>
      <bottom style="hair"/>
    </border>
    <border>
      <left style="medium"/>
      <right style="hair"/>
      <top style="thin"/>
      <bottom style="hair"/>
    </border>
    <border>
      <left style="thin"/>
      <right style="hair"/>
      <top style="thin"/>
      <bottom style="hair"/>
    </border>
    <border>
      <left style="thin"/>
      <right style="hair"/>
      <top style="hair"/>
      <bottom style="hair"/>
    </border>
    <border>
      <left style="hair"/>
      <right style="hair"/>
      <top style="medium"/>
      <bottom style="medium"/>
    </border>
    <border>
      <left style="hair"/>
      <right style="medium"/>
      <top style="medium"/>
      <bottom style="medium"/>
    </border>
    <border>
      <left style="medium"/>
      <right style="hair"/>
      <top style="medium"/>
      <bottom style="medium"/>
    </border>
    <border>
      <left>
        <color indexed="63"/>
      </left>
      <right style="thin"/>
      <top>
        <color indexed="63"/>
      </top>
      <bottom>
        <color indexed="63"/>
      </bottom>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hair"/>
      <top style="thin"/>
      <bottom style="medium"/>
    </border>
    <border>
      <left style="hair"/>
      <right style="hair"/>
      <top style="thin"/>
      <bottom style="medium"/>
    </border>
    <border>
      <left>
        <color indexed="63"/>
      </left>
      <right style="thin"/>
      <top style="hair"/>
      <bottom style="thin"/>
    </border>
    <border>
      <left style="thin"/>
      <right>
        <color indexed="63"/>
      </right>
      <top style="thin"/>
      <bottom style="hair"/>
    </border>
    <border>
      <left>
        <color indexed="63"/>
      </left>
      <right style="thin"/>
      <top style="hair"/>
      <bottom style="hair"/>
    </border>
    <border>
      <left>
        <color indexed="63"/>
      </left>
      <right style="thin"/>
      <top style="thin"/>
      <bottom style="hair"/>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0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left" vertical="center" wrapText="1"/>
    </xf>
    <xf numFmtId="0" fontId="2" fillId="0" borderId="0" xfId="0" applyFont="1" applyAlignment="1">
      <alignment horizontal="center" vertical="center"/>
    </xf>
    <xf numFmtId="0" fontId="8" fillId="0" borderId="10" xfId="0" applyFont="1" applyBorder="1" applyAlignment="1">
      <alignment vertical="center"/>
    </xf>
    <xf numFmtId="38" fontId="5" fillId="0" borderId="0" xfId="49"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0" fillId="33" borderId="11"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8"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Font="1" applyAlignment="1">
      <alignment horizontal="right"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6"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6" fillId="35" borderId="17" xfId="0" applyFont="1" applyFill="1" applyBorder="1" applyAlignment="1">
      <alignment horizontal="center" vertical="center"/>
    </xf>
    <xf numFmtId="176" fontId="8" fillId="0" borderId="19" xfId="0" applyNumberFormat="1" applyFont="1" applyBorder="1" applyAlignment="1">
      <alignment horizontal="center" vertical="center" wrapText="1"/>
    </xf>
    <xf numFmtId="176" fontId="10" fillId="0" borderId="20" xfId="49" applyNumberFormat="1" applyFont="1" applyBorder="1" applyAlignment="1">
      <alignment horizontal="right" vertical="center"/>
    </xf>
    <xf numFmtId="176" fontId="9" fillId="0" borderId="21" xfId="49" applyNumberFormat="1" applyFont="1" applyBorder="1" applyAlignment="1" applyProtection="1">
      <alignment vertical="center"/>
      <protection locked="0"/>
    </xf>
    <xf numFmtId="176" fontId="9" fillId="0" borderId="22" xfId="49" applyNumberFormat="1" applyFont="1" applyBorder="1" applyAlignment="1" applyProtection="1">
      <alignment vertical="center"/>
      <protection locked="0"/>
    </xf>
    <xf numFmtId="176" fontId="7" fillId="0" borderId="22" xfId="49" applyNumberFormat="1" applyFont="1" applyBorder="1" applyAlignment="1" applyProtection="1">
      <alignment vertical="center"/>
      <protection locked="0"/>
    </xf>
    <xf numFmtId="176" fontId="7" fillId="0" borderId="23" xfId="49" applyNumberFormat="1" applyFont="1" applyBorder="1" applyAlignment="1" applyProtection="1">
      <alignment vertical="center"/>
      <protection locked="0"/>
    </xf>
    <xf numFmtId="176" fontId="0" fillId="0" borderId="22" xfId="0" applyNumberFormat="1" applyFont="1" applyBorder="1" applyAlignment="1" applyProtection="1">
      <alignment vertical="center"/>
      <protection locked="0"/>
    </xf>
    <xf numFmtId="176" fontId="0" fillId="0" borderId="23" xfId="0" applyNumberFormat="1" applyFont="1" applyBorder="1" applyAlignment="1" applyProtection="1">
      <alignment vertical="center"/>
      <protection locked="0"/>
    </xf>
    <xf numFmtId="0" fontId="8" fillId="0" borderId="12" xfId="0" applyFont="1" applyBorder="1" applyAlignment="1" applyProtection="1">
      <alignment horizontal="center" vertical="center"/>
      <protection locked="0"/>
    </xf>
    <xf numFmtId="182" fontId="9" fillId="0" borderId="24" xfId="49" applyNumberFormat="1" applyFont="1" applyBorder="1" applyAlignment="1">
      <alignment horizontal="right" vertical="center"/>
    </xf>
    <xf numFmtId="182" fontId="9" fillId="0" borderId="25" xfId="49" applyNumberFormat="1" applyFont="1" applyBorder="1" applyAlignment="1">
      <alignment horizontal="right" vertical="center"/>
    </xf>
    <xf numFmtId="182" fontId="9" fillId="0" borderId="26" xfId="49" applyNumberFormat="1" applyFont="1" applyBorder="1" applyAlignment="1">
      <alignment horizontal="right" vertical="center"/>
    </xf>
    <xf numFmtId="182" fontId="9" fillId="34" borderId="18" xfId="49" applyNumberFormat="1" applyFont="1" applyFill="1" applyBorder="1" applyAlignment="1">
      <alignment horizontal="right" vertical="center"/>
    </xf>
    <xf numFmtId="0" fontId="17" fillId="0" borderId="0" xfId="0" applyFont="1" applyAlignment="1">
      <alignment horizontal="justify" vertical="center"/>
    </xf>
    <xf numFmtId="0" fontId="16" fillId="0" borderId="0" xfId="0" applyFont="1" applyAlignment="1">
      <alignment horizontal="justify" vertical="center"/>
    </xf>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0" xfId="0" applyFont="1" applyAlignment="1">
      <alignment vertical="center"/>
    </xf>
    <xf numFmtId="0" fontId="2" fillId="0" borderId="0" xfId="0" applyFont="1" applyFill="1" applyAlignment="1">
      <alignment vertical="center"/>
    </xf>
    <xf numFmtId="38" fontId="24" fillId="0" borderId="0" xfId="49" applyFont="1" applyFill="1" applyBorder="1" applyAlignment="1">
      <alignment horizontal="center" vertical="center"/>
    </xf>
    <xf numFmtId="0" fontId="25" fillId="0" borderId="0" xfId="0" applyFont="1" applyAlignment="1">
      <alignment horizontal="left" vertical="center"/>
    </xf>
    <xf numFmtId="0" fontId="4" fillId="0" borderId="0" xfId="0" applyFont="1" applyAlignment="1">
      <alignment vertical="center"/>
    </xf>
    <xf numFmtId="0" fontId="8" fillId="0" borderId="0" xfId="0" applyFont="1" applyAlignment="1">
      <alignment vertical="center"/>
    </xf>
    <xf numFmtId="38" fontId="26" fillId="0" borderId="0" xfId="49"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horizontal="center" vertical="center"/>
    </xf>
    <xf numFmtId="0" fontId="22" fillId="0" borderId="0" xfId="0" applyFont="1" applyAlignment="1">
      <alignment horizontal="left" vertical="center" indent="1"/>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8" fillId="33" borderId="30" xfId="0" applyFont="1" applyFill="1" applyBorder="1" applyAlignment="1">
      <alignment horizontal="center" vertical="center"/>
    </xf>
    <xf numFmtId="0" fontId="29" fillId="0" borderId="0" xfId="0" applyFont="1" applyAlignment="1">
      <alignment vertical="center"/>
    </xf>
    <xf numFmtId="0" fontId="0"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0" fillId="0" borderId="0" xfId="0" applyAlignment="1">
      <alignment horizontal="left" vertical="center"/>
    </xf>
    <xf numFmtId="0" fontId="0" fillId="36" borderId="33" xfId="0" applyFont="1" applyFill="1" applyBorder="1" applyAlignment="1">
      <alignment vertical="center" wrapText="1"/>
    </xf>
    <xf numFmtId="0" fontId="0" fillId="36" borderId="34" xfId="0" applyFont="1" applyFill="1" applyBorder="1" applyAlignment="1">
      <alignment vertical="center" wrapText="1"/>
    </xf>
    <xf numFmtId="0" fontId="3" fillId="36" borderId="35" xfId="0" applyFont="1" applyFill="1" applyBorder="1" applyAlignment="1">
      <alignment horizontal="left" vertical="center" wrapText="1"/>
    </xf>
    <xf numFmtId="0" fontId="0" fillId="36" borderId="16" xfId="0" applyFont="1" applyFill="1" applyBorder="1" applyAlignment="1">
      <alignment vertical="center" wrapText="1"/>
    </xf>
    <xf numFmtId="0" fontId="6" fillId="36" borderId="16" xfId="0" applyFont="1" applyFill="1" applyBorder="1" applyAlignment="1">
      <alignment vertical="center" wrapText="1"/>
    </xf>
    <xf numFmtId="0" fontId="0" fillId="36" borderId="36" xfId="0" applyFont="1" applyFill="1" applyBorder="1" applyAlignment="1">
      <alignment vertical="center" wrapText="1"/>
    </xf>
    <xf numFmtId="0" fontId="20" fillId="0" borderId="0" xfId="0" applyFont="1" applyAlignment="1">
      <alignment vertical="center"/>
    </xf>
    <xf numFmtId="0" fontId="11" fillId="0" borderId="37" xfId="0" applyFont="1" applyBorder="1" applyAlignment="1">
      <alignment horizontal="right" vertical="center" indent="2"/>
    </xf>
    <xf numFmtId="0" fontId="0" fillId="36" borderId="33" xfId="0" applyFont="1" applyFill="1" applyBorder="1" applyAlignment="1">
      <alignment horizontal="right" vertical="center" wrapText="1"/>
    </xf>
    <xf numFmtId="0" fontId="20" fillId="0" borderId="0" xfId="0" applyFont="1" applyFill="1" applyBorder="1" applyAlignment="1">
      <alignment vertical="center"/>
    </xf>
    <xf numFmtId="0" fontId="32" fillId="0" borderId="0" xfId="0" applyFont="1" applyFill="1" applyBorder="1" applyAlignment="1">
      <alignment vertical="center" wrapText="1"/>
    </xf>
    <xf numFmtId="3" fontId="26" fillId="0" borderId="38" xfId="0" applyNumberFormat="1" applyFont="1" applyBorder="1" applyAlignment="1" quotePrefix="1">
      <alignment vertical="center"/>
    </xf>
    <xf numFmtId="184" fontId="30" fillId="0" borderId="12" xfId="0" applyNumberFormat="1" applyFont="1" applyBorder="1" applyAlignment="1" quotePrefix="1">
      <alignment vertical="center"/>
    </xf>
    <xf numFmtId="0" fontId="6" fillId="0" borderId="27" xfId="0" applyFont="1" applyBorder="1" applyAlignment="1">
      <alignment horizontal="center" vertical="center"/>
    </xf>
    <xf numFmtId="3" fontId="26" fillId="0" borderId="39" xfId="0" applyNumberFormat="1" applyFont="1" applyBorder="1" applyAlignment="1" quotePrefix="1">
      <alignment vertical="center"/>
    </xf>
    <xf numFmtId="184" fontId="30" fillId="0" borderId="40" xfId="0" applyNumberFormat="1" applyFont="1" applyBorder="1" applyAlignment="1" quotePrefix="1">
      <alignment vertical="center"/>
    </xf>
    <xf numFmtId="0" fontId="6" fillId="0" borderId="28" xfId="0" applyFont="1" applyBorder="1" applyAlignment="1">
      <alignment horizontal="center" vertical="center"/>
    </xf>
    <xf numFmtId="3" fontId="26" fillId="0" borderId="41" xfId="0" applyNumberFormat="1" applyFont="1" applyBorder="1" applyAlignment="1" quotePrefix="1">
      <alignment vertical="center"/>
    </xf>
    <xf numFmtId="184" fontId="30" fillId="0" borderId="14" xfId="0" applyNumberFormat="1" applyFont="1" applyBorder="1" applyAlignment="1" quotePrefix="1">
      <alignment vertical="center"/>
    </xf>
    <xf numFmtId="0" fontId="6" fillId="0" borderId="29" xfId="0" applyFont="1" applyBorder="1" applyAlignment="1">
      <alignment horizontal="center" vertical="center"/>
    </xf>
    <xf numFmtId="0" fontId="20" fillId="0" borderId="0" xfId="0" applyFont="1" applyAlignment="1">
      <alignment horizontal="left"/>
    </xf>
    <xf numFmtId="3" fontId="26" fillId="0" borderId="42" xfId="0" applyNumberFormat="1" applyFont="1" applyBorder="1" applyAlignment="1" quotePrefix="1">
      <alignment vertical="center"/>
    </xf>
    <xf numFmtId="0" fontId="8" fillId="0" borderId="14" xfId="0" applyFont="1" applyBorder="1" applyAlignment="1" applyProtection="1">
      <alignment horizontal="center" vertical="center"/>
      <protection locked="0"/>
    </xf>
    <xf numFmtId="176" fontId="7" fillId="0" borderId="43" xfId="0" applyNumberFormat="1" applyFont="1" applyBorder="1" applyAlignment="1">
      <alignment horizontal="center" vertical="center" wrapText="1"/>
    </xf>
    <xf numFmtId="176" fontId="7" fillId="0" borderId="17" xfId="0" applyNumberFormat="1" applyFont="1" applyBorder="1" applyAlignment="1">
      <alignment horizontal="center" vertical="center" wrapText="1"/>
    </xf>
    <xf numFmtId="176" fontId="10" fillId="0" borderId="17" xfId="49" applyNumberFormat="1" applyFont="1" applyBorder="1" applyAlignment="1">
      <alignment horizontal="right" vertical="center"/>
    </xf>
    <xf numFmtId="176" fontId="10" fillId="0" borderId="44" xfId="49" applyNumberFormat="1" applyFont="1" applyBorder="1" applyAlignment="1">
      <alignment horizontal="right" vertical="center"/>
    </xf>
    <xf numFmtId="0" fontId="2" fillId="0" borderId="0" xfId="0" applyFont="1" applyBorder="1" applyAlignment="1">
      <alignment horizontal="left" vertical="center"/>
    </xf>
    <xf numFmtId="49" fontId="0" fillId="0" borderId="45" xfId="0" applyNumberFormat="1" applyFont="1" applyBorder="1" applyAlignment="1" applyProtection="1">
      <alignment vertical="center"/>
      <protection locked="0"/>
    </xf>
    <xf numFmtId="49" fontId="0" fillId="0" borderId="46" xfId="0" applyNumberFormat="1" applyFont="1" applyBorder="1" applyAlignment="1" applyProtection="1">
      <alignment vertical="center"/>
      <protection locked="0"/>
    </xf>
    <xf numFmtId="38" fontId="9" fillId="0" borderId="22" xfId="49" applyFont="1" applyBorder="1" applyAlignment="1">
      <alignment horizontal="right" vertical="center"/>
    </xf>
    <xf numFmtId="0" fontId="0" fillId="0" borderId="47"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11" fillId="0" borderId="49" xfId="0" applyFont="1" applyBorder="1" applyAlignment="1">
      <alignment horizontal="center" vertical="center"/>
    </xf>
    <xf numFmtId="0" fontId="15" fillId="0" borderId="49" xfId="0" applyFont="1" applyBorder="1" applyAlignment="1">
      <alignment horizontal="center" vertical="center"/>
    </xf>
    <xf numFmtId="0" fontId="7" fillId="0" borderId="37" xfId="0" applyFont="1" applyBorder="1" applyAlignment="1" applyProtection="1">
      <alignment horizontal="right" vertical="center" indent="1"/>
      <protection locked="0"/>
    </xf>
    <xf numFmtId="0" fontId="7" fillId="0" borderId="12" xfId="0" applyFont="1" applyBorder="1" applyAlignment="1" applyProtection="1">
      <alignment horizontal="right" vertical="center" indent="1"/>
      <protection locked="0"/>
    </xf>
    <xf numFmtId="0" fontId="7" fillId="0" borderId="50" xfId="0" applyFont="1" applyBorder="1" applyAlignment="1" applyProtection="1">
      <alignment horizontal="right" vertical="center" indent="1"/>
      <protection locked="0"/>
    </xf>
    <xf numFmtId="38" fontId="9" fillId="0" borderId="21" xfId="49" applyFont="1" applyBorder="1" applyAlignment="1">
      <alignment horizontal="right" vertical="center"/>
    </xf>
    <xf numFmtId="0" fontId="8" fillId="0" borderId="41" xfId="0" applyFont="1" applyBorder="1" applyAlignment="1">
      <alignment horizontal="right" vertical="center"/>
    </xf>
    <xf numFmtId="0" fontId="8" fillId="0" borderId="14" xfId="0" applyFont="1" applyBorder="1" applyAlignment="1">
      <alignment horizontal="right" vertical="center"/>
    </xf>
    <xf numFmtId="0" fontId="8" fillId="33" borderId="30" xfId="0" applyFont="1" applyFill="1" applyBorder="1" applyAlignment="1">
      <alignment horizontal="center" vertical="center"/>
    </xf>
    <xf numFmtId="0" fontId="8" fillId="33" borderId="32" xfId="0" applyFont="1" applyFill="1" applyBorder="1" applyAlignment="1">
      <alignment horizontal="center" vertical="center"/>
    </xf>
    <xf numFmtId="0" fontId="6" fillId="33" borderId="51" xfId="0" applyFont="1" applyFill="1" applyBorder="1" applyAlignment="1">
      <alignment horizontal="left" vertical="top" wrapText="1" indent="1"/>
    </xf>
    <xf numFmtId="0" fontId="6" fillId="33" borderId="52" xfId="0" applyFont="1" applyFill="1" applyBorder="1" applyAlignment="1">
      <alignment horizontal="left" vertical="top" wrapText="1" indent="1"/>
    </xf>
    <xf numFmtId="0" fontId="0" fillId="33" borderId="35" xfId="0" applyFont="1" applyFill="1" applyBorder="1" applyAlignment="1">
      <alignment horizontal="center" vertical="center"/>
    </xf>
    <xf numFmtId="0" fontId="0" fillId="33" borderId="16" xfId="0" applyFont="1" applyFill="1" applyBorder="1" applyAlignment="1">
      <alignment horizontal="center" vertical="center"/>
    </xf>
    <xf numFmtId="0" fontId="7" fillId="0" borderId="0" xfId="0" applyFont="1" applyBorder="1" applyAlignment="1">
      <alignment horizontal="right" vertical="center"/>
    </xf>
    <xf numFmtId="0" fontId="13" fillId="35" borderId="0" xfId="0" applyFont="1" applyFill="1" applyAlignment="1">
      <alignment horizontal="center" vertical="center"/>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Alignment="1">
      <alignment horizontal="left" vertical="center"/>
    </xf>
    <xf numFmtId="0" fontId="0" fillId="0" borderId="0" xfId="0" applyFont="1" applyFill="1" applyAlignment="1">
      <alignment horizontal="left" vertical="center"/>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0" fillId="0" borderId="53" xfId="0" applyFont="1" applyBorder="1" applyAlignment="1" applyProtection="1">
      <alignment vertical="center"/>
      <protection locked="0"/>
    </xf>
    <xf numFmtId="0" fontId="0" fillId="0" borderId="54"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8" fillId="33" borderId="55"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0" borderId="60" xfId="0" applyFont="1" applyBorder="1" applyAlignment="1" applyProtection="1">
      <alignment vertical="center"/>
      <protection locked="0"/>
    </xf>
    <xf numFmtId="0" fontId="8" fillId="0" borderId="61" xfId="0" applyFont="1" applyBorder="1" applyAlignment="1" applyProtection="1">
      <alignment vertical="center"/>
      <protection locked="0"/>
    </xf>
    <xf numFmtId="0" fontId="8" fillId="0" borderId="62" xfId="0" applyFont="1" applyBorder="1" applyAlignment="1" applyProtection="1">
      <alignment vertical="center"/>
      <protection locked="0"/>
    </xf>
    <xf numFmtId="0" fontId="14" fillId="0" borderId="0" xfId="0" applyFont="1" applyAlignment="1">
      <alignment horizontal="center" vertical="center"/>
    </xf>
    <xf numFmtId="0" fontId="0" fillId="0" borderId="0" xfId="0" applyFont="1" applyAlignment="1">
      <alignment horizontal="right" vertical="center"/>
    </xf>
    <xf numFmtId="0" fontId="0" fillId="33" borderId="55"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65"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7" fillId="33" borderId="35" xfId="0" applyFont="1" applyFill="1" applyBorder="1" applyAlignment="1">
      <alignment horizontal="center" vertical="top" wrapText="1"/>
    </xf>
    <xf numFmtId="0" fontId="7" fillId="33" borderId="16" xfId="0" applyFont="1" applyFill="1" applyBorder="1" applyAlignment="1">
      <alignment horizontal="center" vertical="top" wrapText="1"/>
    </xf>
    <xf numFmtId="0" fontId="8" fillId="0" borderId="0" xfId="0" applyFont="1" applyAlignment="1">
      <alignment horizontal="left" vertical="center" indent="1"/>
    </xf>
    <xf numFmtId="0" fontId="8" fillId="0" borderId="0" xfId="0" applyFont="1" applyAlignment="1">
      <alignment horizontal="left" vertical="center" indent="1"/>
    </xf>
    <xf numFmtId="0" fontId="8" fillId="0" borderId="12" xfId="0" applyFont="1" applyBorder="1" applyAlignment="1">
      <alignment horizontal="right" vertical="center" indent="1"/>
    </xf>
    <xf numFmtId="0" fontId="8" fillId="0" borderId="50" xfId="0" applyFont="1" applyBorder="1" applyAlignment="1">
      <alignment horizontal="right" vertical="center" indent="1"/>
    </xf>
    <xf numFmtId="49" fontId="2" fillId="0" borderId="0" xfId="0" applyNumberFormat="1" applyFont="1" applyBorder="1" applyAlignment="1">
      <alignment horizontal="center" vertical="center"/>
    </xf>
    <xf numFmtId="49" fontId="2" fillId="0" borderId="0" xfId="0" applyNumberFormat="1" applyFont="1" applyBorder="1" applyAlignment="1" applyProtection="1">
      <alignment vertical="center"/>
      <protection locked="0"/>
    </xf>
    <xf numFmtId="0" fontId="8" fillId="0" borderId="12" xfId="0" applyFont="1" applyBorder="1" applyAlignment="1" applyProtection="1">
      <alignment horizontal="center" vertical="center"/>
      <protection locked="0"/>
    </xf>
    <xf numFmtId="0" fontId="8" fillId="33" borderId="64" xfId="0" applyFont="1" applyFill="1" applyBorder="1" applyAlignment="1">
      <alignment horizontal="center" vertical="center" wrapText="1"/>
    </xf>
    <xf numFmtId="0" fontId="0" fillId="33" borderId="33" xfId="0" applyFont="1" applyFill="1" applyBorder="1" applyAlignment="1">
      <alignment horizontal="center" vertical="center" wrapText="1"/>
    </xf>
    <xf numFmtId="176" fontId="7" fillId="35" borderId="19" xfId="0" applyNumberFormat="1" applyFont="1" applyFill="1" applyBorder="1" applyAlignment="1">
      <alignment horizontal="center" vertical="center"/>
    </xf>
    <xf numFmtId="176" fontId="7" fillId="35" borderId="17" xfId="0" applyNumberFormat="1" applyFont="1" applyFill="1" applyBorder="1" applyAlignment="1">
      <alignment horizontal="center" vertical="center"/>
    </xf>
    <xf numFmtId="0" fontId="0" fillId="0" borderId="23"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49" fontId="0" fillId="0" borderId="69" xfId="0" applyNumberFormat="1" applyFont="1" applyBorder="1" applyAlignment="1" applyProtection="1">
      <alignment vertical="center"/>
      <protection locked="0"/>
    </xf>
    <xf numFmtId="49" fontId="0" fillId="0" borderId="23" xfId="0" applyNumberFormat="1" applyFont="1" applyBorder="1" applyAlignment="1" applyProtection="1">
      <alignment vertical="center"/>
      <protection locked="0"/>
    </xf>
    <xf numFmtId="0" fontId="7" fillId="0" borderId="7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7" fillId="0" borderId="54" xfId="0" applyFont="1" applyBorder="1" applyAlignment="1" applyProtection="1">
      <alignment horizontal="right" vertical="center" indent="1"/>
      <protection locked="0"/>
    </xf>
    <xf numFmtId="0" fontId="0" fillId="0" borderId="54" xfId="0" applyFont="1" applyBorder="1" applyAlignment="1" applyProtection="1">
      <alignment horizontal="right" vertical="center" indent="1"/>
      <protection locked="0"/>
    </xf>
    <xf numFmtId="0" fontId="0" fillId="0" borderId="52" xfId="0" applyFont="1" applyBorder="1" applyAlignment="1" applyProtection="1">
      <alignment horizontal="right" vertical="center" indent="1"/>
      <protection locked="0"/>
    </xf>
    <xf numFmtId="0" fontId="8" fillId="33" borderId="10" xfId="0" applyFont="1" applyFill="1" applyBorder="1" applyAlignment="1">
      <alignment horizontal="center" vertical="center" wrapText="1"/>
    </xf>
    <xf numFmtId="0" fontId="0" fillId="0" borderId="7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72" xfId="0" applyFont="1" applyBorder="1" applyAlignment="1">
      <alignment horizontal="center" vertical="center"/>
    </xf>
    <xf numFmtId="182" fontId="9" fillId="35" borderId="17" xfId="49" applyNumberFormat="1" applyFont="1" applyFill="1" applyBorder="1" applyAlignment="1">
      <alignment horizontal="right" vertical="center"/>
    </xf>
    <xf numFmtId="182" fontId="9" fillId="35" borderId="44" xfId="49" applyNumberFormat="1" applyFont="1" applyFill="1" applyBorder="1" applyAlignment="1">
      <alignment horizontal="right" vertical="center"/>
    </xf>
    <xf numFmtId="38" fontId="9" fillId="0" borderId="23" xfId="49" applyFont="1" applyBorder="1" applyAlignment="1" applyProtection="1">
      <alignment horizontal="right" vertical="center"/>
      <protection locked="0"/>
    </xf>
    <xf numFmtId="176" fontId="7" fillId="37" borderId="19" xfId="0" applyNumberFormat="1" applyFont="1" applyFill="1" applyBorder="1" applyAlignment="1">
      <alignment horizontal="center" vertical="center"/>
    </xf>
    <xf numFmtId="176" fontId="7" fillId="37" borderId="17" xfId="0" applyNumberFormat="1" applyFont="1" applyFill="1" applyBorder="1" applyAlignment="1">
      <alignment horizontal="center" vertical="center"/>
    </xf>
    <xf numFmtId="176" fontId="7" fillId="0" borderId="73" xfId="0" applyNumberFormat="1" applyFont="1" applyBorder="1" applyAlignment="1" applyProtection="1">
      <alignment horizontal="left" vertical="center" indent="1"/>
      <protection locked="0"/>
    </xf>
    <xf numFmtId="176" fontId="7" fillId="0" borderId="23" xfId="0" applyNumberFormat="1" applyFont="1" applyBorder="1" applyAlignment="1" applyProtection="1">
      <alignment horizontal="left" vertical="center" indent="1"/>
      <protection locked="0"/>
    </xf>
    <xf numFmtId="176" fontId="7" fillId="0" borderId="69" xfId="0" applyNumberFormat="1" applyFont="1" applyBorder="1" applyAlignment="1" applyProtection="1">
      <alignment horizontal="left" vertical="center" indent="1"/>
      <protection locked="0"/>
    </xf>
    <xf numFmtId="182" fontId="9" fillId="0" borderId="22" xfId="49" applyNumberFormat="1" applyFont="1" applyBorder="1" applyAlignment="1">
      <alignment horizontal="right" vertical="center"/>
    </xf>
    <xf numFmtId="182" fontId="9" fillId="0" borderId="74" xfId="49" applyNumberFormat="1" applyFont="1" applyBorder="1" applyAlignment="1">
      <alignment horizontal="right" vertical="center"/>
    </xf>
    <xf numFmtId="176" fontId="7" fillId="0" borderId="75" xfId="0" applyNumberFormat="1" applyFont="1" applyBorder="1" applyAlignment="1">
      <alignment horizontal="left" vertical="center" indent="1"/>
    </xf>
    <xf numFmtId="176" fontId="7" fillId="0" borderId="22" xfId="0" applyNumberFormat="1" applyFont="1" applyBorder="1" applyAlignment="1">
      <alignment horizontal="left" vertical="center" indent="1"/>
    </xf>
    <xf numFmtId="182" fontId="9" fillId="0" borderId="23" xfId="49" applyNumberFormat="1" applyFont="1" applyBorder="1" applyAlignment="1">
      <alignment horizontal="right" vertical="center"/>
    </xf>
    <xf numFmtId="182" fontId="9" fillId="0" borderId="76" xfId="49" applyNumberFormat="1" applyFont="1" applyBorder="1" applyAlignment="1">
      <alignment horizontal="right" vertical="center"/>
    </xf>
    <xf numFmtId="0" fontId="0" fillId="33" borderId="64"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16" xfId="0" applyFont="1" applyFill="1" applyBorder="1" applyAlignment="1">
      <alignment horizontal="center" vertical="center" wrapText="1"/>
    </xf>
    <xf numFmtId="182" fontId="9" fillId="0" borderId="21" xfId="49" applyNumberFormat="1" applyFont="1" applyBorder="1" applyAlignment="1">
      <alignment horizontal="right" vertical="center"/>
    </xf>
    <xf numFmtId="182" fontId="9" fillId="0" borderId="77" xfId="49" applyNumberFormat="1" applyFont="1" applyBorder="1" applyAlignment="1">
      <alignment horizontal="right" vertical="center"/>
    </xf>
    <xf numFmtId="182" fontId="10" fillId="37" borderId="17" xfId="49" applyNumberFormat="1" applyFont="1" applyFill="1" applyBorder="1" applyAlignment="1">
      <alignment horizontal="right" vertical="center"/>
    </xf>
    <xf numFmtId="182" fontId="10" fillId="37" borderId="44" xfId="49" applyNumberFormat="1" applyFont="1" applyFill="1" applyBorder="1" applyAlignment="1">
      <alignment horizontal="right" vertical="center"/>
    </xf>
    <xf numFmtId="0" fontId="7" fillId="35" borderId="17" xfId="0" applyFont="1" applyFill="1" applyBorder="1" applyAlignment="1">
      <alignment horizontal="center" vertical="center"/>
    </xf>
    <xf numFmtId="0" fontId="7" fillId="35" borderId="44" xfId="0" applyFont="1" applyFill="1" applyBorder="1" applyAlignment="1">
      <alignment horizontal="center" vertical="center"/>
    </xf>
    <xf numFmtId="0" fontId="7" fillId="35" borderId="19" xfId="0" applyFont="1" applyFill="1" applyBorder="1" applyAlignment="1">
      <alignment horizontal="center" vertical="center"/>
    </xf>
    <xf numFmtId="176" fontId="7" fillId="0" borderId="78" xfId="0" applyNumberFormat="1" applyFont="1" applyBorder="1" applyAlignment="1">
      <alignment horizontal="left" vertical="center" indent="1"/>
    </xf>
    <xf numFmtId="176" fontId="7" fillId="0" borderId="21" xfId="0" applyNumberFormat="1" applyFont="1" applyBorder="1" applyAlignment="1">
      <alignment horizontal="left" vertical="center" indent="1"/>
    </xf>
    <xf numFmtId="0" fontId="7" fillId="34" borderId="17"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17" xfId="0" applyFont="1" applyFill="1" applyBorder="1" applyAlignment="1">
      <alignment horizontal="center" vertical="center"/>
    </xf>
    <xf numFmtId="176" fontId="7" fillId="0" borderId="79" xfId="0" applyNumberFormat="1" applyFont="1" applyBorder="1" applyAlignment="1">
      <alignment horizontal="left" vertical="center" indent="1"/>
    </xf>
    <xf numFmtId="176" fontId="7" fillId="0" borderId="80" xfId="0" applyNumberFormat="1" applyFont="1" applyBorder="1" applyAlignment="1">
      <alignment horizontal="left" vertical="center" indent="1"/>
    </xf>
    <xf numFmtId="0" fontId="7" fillId="35" borderId="17" xfId="0" applyFont="1" applyFill="1" applyBorder="1" applyAlignment="1">
      <alignment horizontal="center" vertical="center"/>
    </xf>
    <xf numFmtId="183" fontId="12" fillId="0" borderId="81" xfId="49" applyNumberFormat="1" applyFont="1" applyBorder="1" applyAlignment="1">
      <alignment horizontal="right" vertical="center" wrapText="1"/>
    </xf>
    <xf numFmtId="183" fontId="12" fillId="0" borderId="82" xfId="49" applyNumberFormat="1" applyFont="1" applyBorder="1" applyAlignment="1">
      <alignment horizontal="right" vertical="center" wrapText="1"/>
    </xf>
    <xf numFmtId="176" fontId="7" fillId="38" borderId="83" xfId="0" applyNumberFormat="1" applyFont="1" applyFill="1" applyBorder="1" applyAlignment="1">
      <alignment horizontal="center" vertical="center" wrapText="1"/>
    </xf>
    <xf numFmtId="176" fontId="7" fillId="38" borderId="81" xfId="0" applyNumberFormat="1" applyFont="1" applyFill="1" applyBorder="1" applyAlignment="1">
      <alignment horizontal="center" vertical="center" wrapText="1"/>
    </xf>
    <xf numFmtId="176" fontId="7" fillId="34" borderId="43" xfId="0" applyNumberFormat="1" applyFont="1" applyFill="1" applyBorder="1" applyAlignment="1">
      <alignment horizontal="center" vertical="center"/>
    </xf>
    <xf numFmtId="176" fontId="7" fillId="34" borderId="17" xfId="0" applyNumberFormat="1" applyFont="1" applyFill="1" applyBorder="1" applyAlignment="1">
      <alignment horizontal="center" vertical="center"/>
    </xf>
    <xf numFmtId="0" fontId="7" fillId="0" borderId="0" xfId="0" applyFont="1" applyAlignment="1">
      <alignment horizontal="left" vertical="center" indent="1"/>
    </xf>
    <xf numFmtId="0" fontId="7" fillId="0" borderId="0" xfId="0" applyFont="1" applyAlignment="1">
      <alignment horizontal="left" vertical="center" indent="1"/>
    </xf>
    <xf numFmtId="176" fontId="6" fillId="0" borderId="80" xfId="0" applyNumberFormat="1" applyFont="1" applyBorder="1" applyAlignment="1">
      <alignment horizontal="left" vertical="center" indent="1"/>
    </xf>
    <xf numFmtId="176" fontId="6" fillId="0" borderId="22" xfId="0" applyNumberFormat="1" applyFont="1" applyBorder="1" applyAlignment="1">
      <alignment horizontal="left" vertical="center" indent="1"/>
    </xf>
    <xf numFmtId="49"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36" borderId="16" xfId="0" applyFont="1" applyFill="1" applyBorder="1" applyAlignment="1">
      <alignment horizontal="center" vertical="center" wrapText="1"/>
    </xf>
    <xf numFmtId="0" fontId="4" fillId="36" borderId="30" xfId="0" applyFont="1" applyFill="1" applyBorder="1" applyAlignment="1">
      <alignment horizontal="left" vertical="center" indent="1"/>
    </xf>
    <xf numFmtId="0" fontId="4" fillId="36" borderId="0" xfId="0" applyFont="1" applyFill="1" applyBorder="1" applyAlignment="1">
      <alignment horizontal="left" vertical="center" indent="1"/>
    </xf>
    <xf numFmtId="0" fontId="4" fillId="36" borderId="84" xfId="0" applyFont="1" applyFill="1" applyBorder="1" applyAlignment="1">
      <alignment horizontal="left" vertical="center" indent="1"/>
    </xf>
    <xf numFmtId="0" fontId="0" fillId="33" borderId="85" xfId="0" applyFont="1" applyFill="1" applyBorder="1" applyAlignment="1">
      <alignment horizontal="center" vertical="center" wrapText="1"/>
    </xf>
    <xf numFmtId="0" fontId="0" fillId="33" borderId="59" xfId="0" applyFont="1" applyFill="1" applyBorder="1" applyAlignment="1">
      <alignment horizontal="center" vertical="center" wrapText="1"/>
    </xf>
    <xf numFmtId="176" fontId="7" fillId="0" borderId="86" xfId="0" applyNumberFormat="1" applyFont="1" applyBorder="1" applyAlignment="1">
      <alignment horizontal="center" vertical="center" wrapText="1"/>
    </xf>
    <xf numFmtId="176" fontId="7" fillId="0" borderId="87" xfId="0" applyNumberFormat="1" applyFont="1" applyBorder="1" applyAlignment="1">
      <alignment horizontal="center" vertical="center" wrapText="1"/>
    </xf>
    <xf numFmtId="176" fontId="7" fillId="0" borderId="88" xfId="0" applyNumberFormat="1" applyFont="1" applyBorder="1" applyAlignment="1">
      <alignment horizontal="center" vertical="center" wrapText="1"/>
    </xf>
    <xf numFmtId="176" fontId="0" fillId="0" borderId="89" xfId="0" applyNumberFormat="1" applyFont="1" applyBorder="1" applyAlignment="1">
      <alignment horizontal="center" vertical="center" wrapText="1"/>
    </xf>
    <xf numFmtId="176" fontId="0" fillId="0" borderId="90" xfId="0" applyNumberFormat="1" applyFont="1" applyBorder="1" applyAlignment="1">
      <alignment horizontal="center" vertical="center" wrapText="1"/>
    </xf>
    <xf numFmtId="0" fontId="31" fillId="36" borderId="64" xfId="0" applyFont="1" applyFill="1" applyBorder="1" applyAlignment="1">
      <alignment horizontal="left" vertical="center" wrapText="1"/>
    </xf>
    <xf numFmtId="0" fontId="31" fillId="36" borderId="33" xfId="0" applyFont="1" applyFill="1" applyBorder="1" applyAlignment="1">
      <alignment horizontal="left" vertical="center" wrapText="1"/>
    </xf>
    <xf numFmtId="0" fontId="27" fillId="0" borderId="41" xfId="0" applyFont="1" applyBorder="1" applyAlignment="1">
      <alignment horizontal="left" vertical="center" indent="1"/>
    </xf>
    <xf numFmtId="0" fontId="27" fillId="0" borderId="14" xfId="0" applyFont="1" applyBorder="1" applyAlignment="1">
      <alignment horizontal="left" vertical="center" indent="1"/>
    </xf>
    <xf numFmtId="0" fontId="27" fillId="0" borderId="91" xfId="0" applyFont="1" applyBorder="1" applyAlignment="1">
      <alignment horizontal="left" vertical="center" indent="1"/>
    </xf>
    <xf numFmtId="0" fontId="22" fillId="35" borderId="21" xfId="0" applyFont="1" applyFill="1" applyBorder="1" applyAlignment="1">
      <alignment horizontal="center" vertical="center"/>
    </xf>
    <xf numFmtId="0" fontId="22" fillId="35" borderId="92" xfId="0" applyFont="1" applyFill="1" applyBorder="1" applyAlignment="1">
      <alignment horizontal="center" vertical="center"/>
    </xf>
    <xf numFmtId="0" fontId="22" fillId="35" borderId="27" xfId="0" applyFont="1" applyFill="1" applyBorder="1" applyAlignment="1">
      <alignment horizontal="center" vertical="center"/>
    </xf>
    <xf numFmtId="0" fontId="27" fillId="0" borderId="22" xfId="0" applyFont="1" applyBorder="1" applyAlignment="1">
      <alignment horizontal="left" vertical="center" indent="1"/>
    </xf>
    <xf numFmtId="0" fontId="27" fillId="0" borderId="74" xfId="0" applyFont="1" applyBorder="1" applyAlignment="1">
      <alignment horizontal="left" vertical="center" indent="1"/>
    </xf>
    <xf numFmtId="0" fontId="22" fillId="0" borderId="30"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84" xfId="0" applyFont="1" applyBorder="1" applyAlignment="1">
      <alignment horizontal="left" vertical="center" wrapText="1" indent="1"/>
    </xf>
    <xf numFmtId="0" fontId="22" fillId="0" borderId="35" xfId="0" applyFont="1" applyBorder="1" applyAlignment="1">
      <alignment horizontal="left" vertical="center" wrapText="1" indent="1"/>
    </xf>
    <xf numFmtId="0" fontId="22" fillId="0" borderId="16" xfId="0" applyFont="1" applyBorder="1" applyAlignment="1">
      <alignment horizontal="left" vertical="center" wrapText="1" indent="1"/>
    </xf>
    <xf numFmtId="0" fontId="22" fillId="0" borderId="36" xfId="0" applyFont="1" applyBorder="1" applyAlignment="1">
      <alignment horizontal="left" vertical="center" wrapText="1" indent="1"/>
    </xf>
    <xf numFmtId="0" fontId="27" fillId="0" borderId="21" xfId="0" applyFont="1" applyBorder="1" applyAlignment="1">
      <alignment horizontal="left" vertical="center" indent="1"/>
    </xf>
    <xf numFmtId="0" fontId="27" fillId="0" borderId="77" xfId="0" applyFont="1" applyBorder="1" applyAlignment="1">
      <alignment horizontal="left" vertical="center" indent="1"/>
    </xf>
    <xf numFmtId="0" fontId="8" fillId="39" borderId="80" xfId="0" applyFont="1" applyFill="1" applyBorder="1" applyAlignment="1">
      <alignment horizontal="left" vertical="center" indent="1"/>
    </xf>
    <xf numFmtId="0" fontId="8" fillId="39" borderId="22" xfId="0" applyFont="1" applyFill="1" applyBorder="1" applyAlignment="1">
      <alignment horizontal="left" vertical="center" indent="1"/>
    </xf>
    <xf numFmtId="0" fontId="27" fillId="0" borderId="39" xfId="0" applyFont="1" applyBorder="1" applyAlignment="1">
      <alignment horizontal="left" vertical="center" indent="1"/>
    </xf>
    <xf numFmtId="0" fontId="27" fillId="0" borderId="40" xfId="0" applyFont="1" applyBorder="1" applyAlignment="1">
      <alignment horizontal="left" vertical="center" indent="1"/>
    </xf>
    <xf numFmtId="0" fontId="27" fillId="0" borderId="93" xfId="0" applyFont="1" applyBorder="1" applyAlignment="1">
      <alignment horizontal="left" vertical="center" indent="1"/>
    </xf>
    <xf numFmtId="0" fontId="22" fillId="35" borderId="77" xfId="0" applyFont="1" applyFill="1" applyBorder="1" applyAlignment="1">
      <alignment horizontal="center" vertical="center"/>
    </xf>
    <xf numFmtId="38" fontId="10" fillId="40" borderId="73" xfId="49" applyFont="1" applyFill="1" applyBorder="1" applyAlignment="1">
      <alignment horizontal="center" vertical="center"/>
    </xf>
    <xf numFmtId="38" fontId="10" fillId="40" borderId="23" xfId="49" applyFont="1" applyFill="1" applyBorder="1" applyAlignment="1">
      <alignment horizontal="center" vertical="center"/>
    </xf>
    <xf numFmtId="0" fontId="18" fillId="0" borderId="0" xfId="0" applyFont="1" applyAlignment="1">
      <alignment horizontal="left" vertical="center"/>
    </xf>
    <xf numFmtId="0" fontId="20" fillId="38" borderId="92" xfId="0" applyFont="1" applyFill="1" applyBorder="1" applyAlignment="1">
      <alignment horizontal="center" vertical="center"/>
    </xf>
    <xf numFmtId="0" fontId="20" fillId="38" borderId="12" xfId="0" applyFont="1" applyFill="1" applyBorder="1" applyAlignment="1">
      <alignment horizontal="center" vertical="center"/>
    </xf>
    <xf numFmtId="0" fontId="20" fillId="38" borderId="94" xfId="0" applyFont="1" applyFill="1" applyBorder="1" applyAlignment="1">
      <alignment horizontal="center" vertical="center"/>
    </xf>
    <xf numFmtId="0" fontId="19" fillId="0" borderId="11"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36" xfId="0" applyFont="1" applyBorder="1" applyAlignment="1">
      <alignment horizontal="center" vertical="center" wrapText="1"/>
    </xf>
    <xf numFmtId="0" fontId="8" fillId="39" borderId="80" xfId="0" applyFont="1" applyFill="1" applyBorder="1" applyAlignment="1">
      <alignment horizontal="left" vertical="center" indent="1"/>
    </xf>
    <xf numFmtId="0" fontId="30" fillId="0" borderId="0" xfId="0" applyFont="1" applyAlignment="1">
      <alignment horizontal="right" vertical="center"/>
    </xf>
    <xf numFmtId="0" fontId="27" fillId="0" borderId="23" xfId="0" applyFont="1" applyBorder="1" applyAlignment="1">
      <alignment horizontal="left" vertical="center" indent="1"/>
    </xf>
    <xf numFmtId="0" fontId="27" fillId="0" borderId="76" xfId="0" applyFont="1" applyBorder="1" applyAlignment="1">
      <alignment horizontal="left" vertical="center" indent="1"/>
    </xf>
    <xf numFmtId="0" fontId="27" fillId="0" borderId="10" xfId="0" applyFont="1" applyBorder="1" applyAlignment="1">
      <alignment horizontal="left" vertical="center" indent="1"/>
    </xf>
    <xf numFmtId="0" fontId="27" fillId="0" borderId="38" xfId="0" applyFont="1" applyBorder="1" applyAlignment="1">
      <alignment horizontal="left" vertical="center" indent="1"/>
    </xf>
    <xf numFmtId="0" fontId="27" fillId="0" borderId="12" xfId="0" applyFont="1" applyBorder="1" applyAlignment="1">
      <alignment horizontal="left" vertical="center" indent="1"/>
    </xf>
    <xf numFmtId="0" fontId="27" fillId="0" borderId="94" xfId="0" applyFont="1" applyBorder="1" applyAlignment="1">
      <alignment horizontal="left" vertical="center" indent="1"/>
    </xf>
    <xf numFmtId="0" fontId="6" fillId="0" borderId="16" xfId="0" applyFont="1" applyBorder="1" applyAlignment="1">
      <alignment horizontal="right"/>
    </xf>
    <xf numFmtId="38" fontId="10" fillId="40" borderId="76" xfId="49" applyFont="1" applyFill="1" applyBorder="1" applyAlignment="1">
      <alignment horizontal="center" vertical="center"/>
    </xf>
    <xf numFmtId="0" fontId="8" fillId="39" borderId="79" xfId="0" applyFont="1" applyFill="1" applyBorder="1" applyAlignment="1">
      <alignment horizontal="left" vertical="center" indent="1"/>
    </xf>
    <xf numFmtId="0" fontId="8" fillId="39" borderId="21" xfId="0" applyFont="1" applyFill="1" applyBorder="1" applyAlignment="1">
      <alignment horizontal="left" vertical="center" indent="1"/>
    </xf>
    <xf numFmtId="0" fontId="20" fillId="41" borderId="39" xfId="0" applyFont="1" applyFill="1" applyBorder="1" applyAlignment="1">
      <alignment horizontal="center" vertical="center"/>
    </xf>
    <xf numFmtId="0" fontId="20" fillId="41" borderId="40" xfId="0" applyFont="1" applyFill="1" applyBorder="1" applyAlignment="1">
      <alignment horizontal="center" vertical="center"/>
    </xf>
    <xf numFmtId="0" fontId="20" fillId="41" borderId="28" xfId="0" applyFont="1" applyFill="1" applyBorder="1" applyAlignment="1">
      <alignment horizontal="center" vertical="center"/>
    </xf>
    <xf numFmtId="0" fontId="8" fillId="39" borderId="79" xfId="0" applyFont="1" applyFill="1" applyBorder="1" applyAlignment="1">
      <alignment horizontal="left" vertical="center" indent="1"/>
    </xf>
    <xf numFmtId="0" fontId="8" fillId="39" borderId="73" xfId="0" applyFont="1" applyFill="1" applyBorder="1" applyAlignment="1">
      <alignment horizontal="left" vertical="center" indent="1"/>
    </xf>
    <xf numFmtId="0" fontId="8" fillId="39" borderId="23" xfId="0" applyFont="1" applyFill="1" applyBorder="1" applyAlignment="1">
      <alignment horizontal="left" vertical="center" indent="1"/>
    </xf>
    <xf numFmtId="0" fontId="21" fillId="0" borderId="33" xfId="0" applyFont="1" applyBorder="1" applyAlignment="1">
      <alignment horizontal="right" vertical="center"/>
    </xf>
    <xf numFmtId="3" fontId="26" fillId="0" borderId="10" xfId="0" applyNumberFormat="1" applyFont="1" applyBorder="1" applyAlignment="1">
      <alignment horizontal="right" vertical="center"/>
    </xf>
    <xf numFmtId="3" fontId="26" fillId="0" borderId="16" xfId="0" applyNumberFormat="1" applyFont="1" applyBorder="1" applyAlignment="1">
      <alignment horizontal="right" vertical="center"/>
    </xf>
    <xf numFmtId="0" fontId="27" fillId="0" borderId="33" xfId="0" applyFont="1" applyBorder="1" applyAlignment="1">
      <alignment horizontal="left" vertical="center" indent="1"/>
    </xf>
    <xf numFmtId="0" fontId="27" fillId="0" borderId="16"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41</xdr:row>
      <xdr:rowOff>133350</xdr:rowOff>
    </xdr:from>
    <xdr:to>
      <xdr:col>8</xdr:col>
      <xdr:colOff>314325</xdr:colOff>
      <xdr:row>42</xdr:row>
      <xdr:rowOff>152400</xdr:rowOff>
    </xdr:to>
    <xdr:sp>
      <xdr:nvSpPr>
        <xdr:cNvPr id="1" name="AutoShape 16"/>
        <xdr:cNvSpPr>
          <a:spLocks/>
        </xdr:cNvSpPr>
      </xdr:nvSpPr>
      <xdr:spPr>
        <a:xfrm>
          <a:off x="3857625" y="10982325"/>
          <a:ext cx="247650" cy="228600"/>
        </a:xfrm>
        <a:prstGeom prst="rightArrow">
          <a:avLst>
            <a:gd name="adj1" fmla="val -1851"/>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4"/>
  <sheetViews>
    <sheetView showGridLines="0" showRowColHeaders="0" tabSelected="1" zoomScaleSheetLayoutView="100" workbookViewId="0" topLeftCell="A15">
      <selection activeCell="J42" sqref="J42:L43"/>
    </sheetView>
  </sheetViews>
  <sheetFormatPr defaultColWidth="9.00390625" defaultRowHeight="13.5"/>
  <cols>
    <col min="1" max="1" width="7.375" style="1" customWidth="1"/>
    <col min="2" max="2" width="8.125" style="1" customWidth="1"/>
    <col min="3" max="3" width="11.125" style="1" customWidth="1"/>
    <col min="4" max="15" width="4.625" style="1" customWidth="1"/>
    <col min="16" max="16" width="8.875" style="1" customWidth="1"/>
    <col min="17" max="16384" width="9.00390625" style="1" customWidth="1"/>
  </cols>
  <sheetData>
    <row r="1" spans="1:16" ht="24.75" customHeight="1">
      <c r="A1" s="144" t="s">
        <v>163</v>
      </c>
      <c r="B1" s="144"/>
      <c r="C1" s="144"/>
      <c r="D1" s="144"/>
      <c r="E1" s="144"/>
      <c r="F1" s="144"/>
      <c r="G1" s="144"/>
      <c r="H1" s="144"/>
      <c r="I1" s="144"/>
      <c r="J1" s="144"/>
      <c r="K1" s="144"/>
      <c r="L1" s="144"/>
      <c r="M1" s="144"/>
      <c r="N1" s="144"/>
      <c r="O1" s="144"/>
      <c r="P1" s="144"/>
    </row>
    <row r="2" spans="1:16" ht="7.5" customHeight="1">
      <c r="A2" s="8"/>
      <c r="B2" s="8"/>
      <c r="C2" s="8"/>
      <c r="D2" s="8"/>
      <c r="E2" s="8"/>
      <c r="F2" s="8"/>
      <c r="G2" s="8"/>
      <c r="H2" s="8"/>
      <c r="I2" s="8"/>
      <c r="J2" s="8"/>
      <c r="K2" s="8"/>
      <c r="L2" s="8"/>
      <c r="M2" s="8"/>
      <c r="N2" s="145"/>
      <c r="O2" s="145"/>
      <c r="P2" s="145"/>
    </row>
    <row r="3" spans="1:16" ht="15.75" customHeight="1">
      <c r="A3" s="128" t="s">
        <v>12</v>
      </c>
      <c r="B3" s="128"/>
      <c r="C3" s="128"/>
      <c r="D3" s="9"/>
      <c r="E3" s="10"/>
      <c r="F3" s="125" t="s">
        <v>62</v>
      </c>
      <c r="G3" s="125"/>
      <c r="H3" s="125"/>
      <c r="I3" s="125"/>
      <c r="J3" s="125"/>
      <c r="K3" s="125"/>
      <c r="L3" s="126" t="s">
        <v>0</v>
      </c>
      <c r="M3" s="127"/>
      <c r="N3" s="127"/>
      <c r="O3" s="127"/>
      <c r="P3" s="127"/>
    </row>
    <row r="4" spans="1:16" ht="13.5" customHeight="1">
      <c r="A4" s="129" t="s">
        <v>11</v>
      </c>
      <c r="B4" s="129"/>
      <c r="C4" s="129"/>
      <c r="D4" s="11" t="s">
        <v>13</v>
      </c>
      <c r="E4" s="12"/>
      <c r="F4" s="125"/>
      <c r="G4" s="125"/>
      <c r="H4" s="125"/>
      <c r="I4" s="125"/>
      <c r="J4" s="125"/>
      <c r="K4" s="125"/>
      <c r="L4" s="8"/>
      <c r="M4" s="8"/>
      <c r="N4" s="8"/>
      <c r="O4" s="8"/>
      <c r="P4" s="8"/>
    </row>
    <row r="5" spans="1:16" ht="12.75" customHeight="1" thickBot="1">
      <c r="A5" s="8"/>
      <c r="B5" s="8"/>
      <c r="C5" s="8"/>
      <c r="D5" s="8"/>
      <c r="E5" s="8"/>
      <c r="F5" s="110" t="s">
        <v>72</v>
      </c>
      <c r="G5" s="111"/>
      <c r="H5" s="111"/>
      <c r="I5" s="111"/>
      <c r="J5" s="111"/>
      <c r="K5" s="111"/>
      <c r="L5" s="8"/>
      <c r="M5" s="8"/>
      <c r="N5" s="124" t="s">
        <v>1</v>
      </c>
      <c r="O5" s="124"/>
      <c r="P5" s="124"/>
    </row>
    <row r="6" spans="1:16" ht="14.25" customHeight="1">
      <c r="A6" s="146" t="s">
        <v>38</v>
      </c>
      <c r="B6" s="149" t="s">
        <v>39</v>
      </c>
      <c r="C6" s="150"/>
      <c r="D6" s="153" t="s">
        <v>2</v>
      </c>
      <c r="E6" s="154"/>
      <c r="F6" s="154"/>
      <c r="G6" s="154"/>
      <c r="H6" s="154"/>
      <c r="I6" s="154"/>
      <c r="J6" s="154"/>
      <c r="K6" s="154"/>
      <c r="L6" s="154"/>
      <c r="M6" s="154"/>
      <c r="N6" s="154"/>
      <c r="O6" s="154"/>
      <c r="P6" s="155"/>
    </row>
    <row r="7" spans="1:16" ht="25.5" customHeight="1">
      <c r="A7" s="147"/>
      <c r="B7" s="151"/>
      <c r="C7" s="152"/>
      <c r="D7" s="132"/>
      <c r="E7" s="133"/>
      <c r="F7" s="133"/>
      <c r="G7" s="133"/>
      <c r="H7" s="133"/>
      <c r="I7" s="133"/>
      <c r="J7" s="133"/>
      <c r="K7" s="133"/>
      <c r="L7" s="133"/>
      <c r="M7" s="133"/>
      <c r="N7" s="133"/>
      <c r="O7" s="133"/>
      <c r="P7" s="134"/>
    </row>
    <row r="8" spans="1:16" ht="14.25" customHeight="1">
      <c r="A8" s="147"/>
      <c r="B8" s="13"/>
      <c r="C8" s="72"/>
      <c r="D8" s="108" t="s">
        <v>16</v>
      </c>
      <c r="E8" s="109"/>
      <c r="F8" s="109"/>
      <c r="G8" s="106"/>
      <c r="H8" s="106"/>
      <c r="I8" s="106"/>
      <c r="J8" s="106"/>
      <c r="K8" s="106"/>
      <c r="L8" s="106"/>
      <c r="M8" s="106"/>
      <c r="N8" s="106"/>
      <c r="O8" s="106"/>
      <c r="P8" s="107"/>
    </row>
    <row r="9" spans="1:16" ht="26.25" customHeight="1">
      <c r="A9" s="147"/>
      <c r="B9" s="118" t="s">
        <v>3</v>
      </c>
      <c r="C9" s="119"/>
      <c r="D9" s="175" t="s">
        <v>14</v>
      </c>
      <c r="E9" s="176"/>
      <c r="F9" s="176"/>
      <c r="G9" s="177"/>
      <c r="H9" s="177"/>
      <c r="I9" s="177"/>
      <c r="J9" s="177"/>
      <c r="K9" s="177"/>
      <c r="L9" s="177"/>
      <c r="M9" s="177"/>
      <c r="N9" s="177"/>
      <c r="O9" s="177"/>
      <c r="P9" s="178"/>
    </row>
    <row r="10" spans="1:16" ht="13.5" customHeight="1">
      <c r="A10" s="147"/>
      <c r="B10" s="70"/>
      <c r="C10" s="73"/>
      <c r="D10" s="108" t="s">
        <v>16</v>
      </c>
      <c r="E10" s="109"/>
      <c r="F10" s="109"/>
      <c r="G10" s="106"/>
      <c r="H10" s="106"/>
      <c r="I10" s="106"/>
      <c r="J10" s="106"/>
      <c r="K10" s="106"/>
      <c r="L10" s="106"/>
      <c r="M10" s="106"/>
      <c r="N10" s="106"/>
      <c r="O10" s="106"/>
      <c r="P10" s="107"/>
    </row>
    <row r="11" spans="1:16" ht="37.5" customHeight="1">
      <c r="A11" s="147"/>
      <c r="B11" s="120" t="s">
        <v>148</v>
      </c>
      <c r="C11" s="121"/>
      <c r="D11" s="130" t="s">
        <v>15</v>
      </c>
      <c r="E11" s="131"/>
      <c r="F11" s="131"/>
      <c r="G11" s="179" t="s">
        <v>74</v>
      </c>
      <c r="H11" s="180"/>
      <c r="I11" s="180"/>
      <c r="J11" s="180"/>
      <c r="K11" s="180"/>
      <c r="L11" s="180"/>
      <c r="M11" s="180"/>
      <c r="N11" s="180"/>
      <c r="O11" s="180"/>
      <c r="P11" s="181"/>
    </row>
    <row r="12" spans="1:16" ht="21" customHeight="1">
      <c r="A12" s="148"/>
      <c r="B12" s="122" t="s">
        <v>18</v>
      </c>
      <c r="C12" s="123"/>
      <c r="D12" s="173"/>
      <c r="E12" s="174"/>
      <c r="F12" s="174"/>
      <c r="G12" s="174"/>
      <c r="H12" s="174"/>
      <c r="I12" s="169"/>
      <c r="J12" s="169"/>
      <c r="K12" s="169"/>
      <c r="L12" s="169"/>
      <c r="M12" s="169"/>
      <c r="N12" s="169"/>
      <c r="O12" s="169"/>
      <c r="P12" s="170"/>
    </row>
    <row r="13" spans="1:16" ht="30" customHeight="1">
      <c r="A13" s="135" t="s">
        <v>17</v>
      </c>
      <c r="B13" s="137" t="s">
        <v>4</v>
      </c>
      <c r="C13" s="138"/>
      <c r="D13" s="112" t="s">
        <v>73</v>
      </c>
      <c r="E13" s="113"/>
      <c r="F13" s="113"/>
      <c r="G13" s="113"/>
      <c r="H13" s="113"/>
      <c r="I13" s="113"/>
      <c r="J13" s="113"/>
      <c r="K13" s="113"/>
      <c r="L13" s="113"/>
      <c r="M13" s="113"/>
      <c r="N13" s="113"/>
      <c r="O13" s="113"/>
      <c r="P13" s="114"/>
    </row>
    <row r="14" spans="1:16" ht="21" customHeight="1" thickBot="1">
      <c r="A14" s="136"/>
      <c r="B14" s="122" t="s">
        <v>18</v>
      </c>
      <c r="C14" s="123"/>
      <c r="D14" s="103"/>
      <c r="E14" s="104"/>
      <c r="F14" s="104"/>
      <c r="G14" s="104"/>
      <c r="H14" s="104"/>
      <c r="I14" s="171"/>
      <c r="J14" s="171"/>
      <c r="K14" s="171"/>
      <c r="L14" s="171"/>
      <c r="M14" s="171"/>
      <c r="N14" s="171"/>
      <c r="O14" s="171"/>
      <c r="P14" s="172"/>
    </row>
    <row r="15" spans="1:16" ht="20.25" customHeight="1">
      <c r="A15" s="158" t="s">
        <v>151</v>
      </c>
      <c r="B15" s="159"/>
      <c r="C15" s="159"/>
      <c r="D15" s="159"/>
      <c r="E15" s="159"/>
      <c r="F15" s="159"/>
      <c r="G15" s="159"/>
      <c r="H15" s="159"/>
      <c r="I15" s="159"/>
      <c r="J15" s="159"/>
      <c r="K15" s="159"/>
      <c r="L15" s="159"/>
      <c r="M15" s="159"/>
      <c r="N15" s="159"/>
      <c r="O15" s="159"/>
      <c r="P15" s="159"/>
    </row>
    <row r="16" spans="1:16" ht="14.25" customHeight="1">
      <c r="A16" s="22"/>
      <c r="B16" s="230" t="s">
        <v>150</v>
      </c>
      <c r="C16" s="231"/>
      <c r="D16" s="231"/>
      <c r="E16" s="231"/>
      <c r="F16" s="231"/>
      <c r="G16" s="231"/>
      <c r="H16" s="231"/>
      <c r="I16" s="231"/>
      <c r="J16" s="231"/>
      <c r="K16" s="231"/>
      <c r="L16" s="231"/>
      <c r="M16" s="231"/>
      <c r="N16" s="231"/>
      <c r="O16" s="231"/>
      <c r="P16" s="231"/>
    </row>
    <row r="17" spans="1:16" ht="15.75" customHeight="1" thickBot="1">
      <c r="A17" s="22"/>
      <c r="B17" s="230" t="s">
        <v>149</v>
      </c>
      <c r="C17" s="231"/>
      <c r="D17" s="231"/>
      <c r="E17" s="231"/>
      <c r="F17" s="231"/>
      <c r="G17" s="231"/>
      <c r="H17" s="231"/>
      <c r="I17" s="231"/>
      <c r="J17" s="231"/>
      <c r="K17" s="231"/>
      <c r="L17" s="231"/>
      <c r="M17" s="231"/>
      <c r="N17" s="231"/>
      <c r="O17" s="231"/>
      <c r="P17" s="231"/>
    </row>
    <row r="18" spans="1:16" ht="22.5" customHeight="1">
      <c r="A18" s="139" t="s">
        <v>19</v>
      </c>
      <c r="B18" s="140"/>
      <c r="C18" s="141" t="s">
        <v>63</v>
      </c>
      <c r="D18" s="142"/>
      <c r="E18" s="142"/>
      <c r="F18" s="142"/>
      <c r="G18" s="142"/>
      <c r="H18" s="142"/>
      <c r="I18" s="142"/>
      <c r="J18" s="142"/>
      <c r="K18" s="142"/>
      <c r="L18" s="142"/>
      <c r="M18" s="142"/>
      <c r="N18" s="142"/>
      <c r="O18" s="142"/>
      <c r="P18" s="143"/>
    </row>
    <row r="19" spans="1:16" ht="59.25" customHeight="1">
      <c r="A19" s="139" t="s">
        <v>20</v>
      </c>
      <c r="B19" s="182"/>
      <c r="C19" s="183"/>
      <c r="D19" s="184"/>
      <c r="E19" s="184"/>
      <c r="F19" s="184"/>
      <c r="G19" s="184"/>
      <c r="H19" s="184"/>
      <c r="I19" s="184"/>
      <c r="J19" s="184"/>
      <c r="K19" s="184"/>
      <c r="L19" s="184"/>
      <c r="M19" s="184"/>
      <c r="N19" s="184"/>
      <c r="O19" s="184"/>
      <c r="P19" s="185"/>
    </row>
    <row r="20" spans="1:16" ht="24.75" customHeight="1">
      <c r="A20" s="139" t="s">
        <v>21</v>
      </c>
      <c r="B20" s="182"/>
      <c r="C20" s="186"/>
      <c r="D20" s="187"/>
      <c r="E20" s="6" t="s">
        <v>22</v>
      </c>
      <c r="F20" s="188" t="s">
        <v>64</v>
      </c>
      <c r="G20" s="188"/>
      <c r="H20" s="188"/>
      <c r="I20" s="188"/>
      <c r="J20" s="188"/>
      <c r="K20" s="187"/>
      <c r="L20" s="187"/>
      <c r="M20" s="187"/>
      <c r="N20" s="28" t="s">
        <v>65</v>
      </c>
      <c r="O20" s="188"/>
      <c r="P20" s="189"/>
    </row>
    <row r="21" spans="1:16" ht="24.75" customHeight="1">
      <c r="A21" s="165" t="s">
        <v>25</v>
      </c>
      <c r="B21" s="166"/>
      <c r="C21" s="82">
        <v>202</v>
      </c>
      <c r="D21" s="23" t="s">
        <v>5</v>
      </c>
      <c r="E21" s="40"/>
      <c r="F21" s="23" t="s">
        <v>6</v>
      </c>
      <c r="G21" s="40"/>
      <c r="H21" s="23" t="s">
        <v>7</v>
      </c>
      <c r="I21" s="24"/>
      <c r="J21" s="164" t="s">
        <v>24</v>
      </c>
      <c r="K21" s="164"/>
      <c r="L21" s="23" t="s">
        <v>23</v>
      </c>
      <c r="M21" s="164" t="s">
        <v>24</v>
      </c>
      <c r="N21" s="164"/>
      <c r="O21" s="160" t="s">
        <v>29</v>
      </c>
      <c r="P21" s="161"/>
    </row>
    <row r="22" spans="1:16" ht="24.75" customHeight="1">
      <c r="A22" s="156" t="s">
        <v>26</v>
      </c>
      <c r="B22" s="157"/>
      <c r="C22" s="25" t="s">
        <v>27</v>
      </c>
      <c r="D22" s="97" t="s">
        <v>24</v>
      </c>
      <c r="E22" s="97"/>
      <c r="F22" s="26" t="s">
        <v>23</v>
      </c>
      <c r="G22" s="97" t="s">
        <v>24</v>
      </c>
      <c r="H22" s="97"/>
      <c r="I22" s="116" t="s">
        <v>28</v>
      </c>
      <c r="J22" s="117"/>
      <c r="K22" s="97" t="s">
        <v>24</v>
      </c>
      <c r="L22" s="97"/>
      <c r="M22" s="26" t="s">
        <v>23</v>
      </c>
      <c r="N22" s="97" t="s">
        <v>24</v>
      </c>
      <c r="O22" s="97"/>
      <c r="P22" s="27"/>
    </row>
    <row r="23" spans="1:18" ht="15.75" customHeight="1">
      <c r="A23" s="204" t="s">
        <v>160</v>
      </c>
      <c r="B23" s="166"/>
      <c r="C23" s="215" t="s">
        <v>32</v>
      </c>
      <c r="D23" s="213"/>
      <c r="E23" s="223" t="s">
        <v>34</v>
      </c>
      <c r="F23" s="223"/>
      <c r="G23" s="31" t="s">
        <v>33</v>
      </c>
      <c r="H23" s="213" t="s">
        <v>60</v>
      </c>
      <c r="I23" s="214"/>
      <c r="J23" s="219" t="s">
        <v>40</v>
      </c>
      <c r="K23" s="220"/>
      <c r="L23" s="220"/>
      <c r="M23" s="218" t="s">
        <v>34</v>
      </c>
      <c r="N23" s="218"/>
      <c r="O23" s="29" t="s">
        <v>33</v>
      </c>
      <c r="P23" s="30" t="s">
        <v>60</v>
      </c>
      <c r="Q23" s="20"/>
      <c r="R23" s="5"/>
    </row>
    <row r="24" spans="1:17" ht="21.75" customHeight="1">
      <c r="A24" s="205"/>
      <c r="B24" s="206"/>
      <c r="C24" s="216" t="s">
        <v>35</v>
      </c>
      <c r="D24" s="217"/>
      <c r="E24" s="115">
        <v>1100</v>
      </c>
      <c r="F24" s="115"/>
      <c r="G24" s="34"/>
      <c r="H24" s="209">
        <f>E24*G24</f>
        <v>0</v>
      </c>
      <c r="I24" s="210"/>
      <c r="J24" s="221" t="s">
        <v>41</v>
      </c>
      <c r="K24" s="217"/>
      <c r="L24" s="217"/>
      <c r="M24" s="115">
        <v>880</v>
      </c>
      <c r="N24" s="115"/>
      <c r="O24" s="34"/>
      <c r="P24" s="41">
        <f>M24*O24</f>
        <v>0</v>
      </c>
      <c r="Q24" s="7"/>
    </row>
    <row r="25" spans="1:16" ht="19.5" customHeight="1">
      <c r="A25" s="205"/>
      <c r="B25" s="206"/>
      <c r="C25" s="200" t="s">
        <v>36</v>
      </c>
      <c r="D25" s="201"/>
      <c r="E25" s="105">
        <v>2200</v>
      </c>
      <c r="F25" s="105"/>
      <c r="G25" s="35"/>
      <c r="H25" s="198">
        <f aca="true" t="shared" si="0" ref="H25:H32">E25*G25</f>
        <v>0</v>
      </c>
      <c r="I25" s="199"/>
      <c r="J25" s="222" t="s">
        <v>42</v>
      </c>
      <c r="K25" s="201"/>
      <c r="L25" s="201"/>
      <c r="M25" s="105">
        <v>880</v>
      </c>
      <c r="N25" s="105"/>
      <c r="O25" s="35"/>
      <c r="P25" s="42">
        <f aca="true" t="shared" si="1" ref="P25:P33">M25*O25</f>
        <v>0</v>
      </c>
    </row>
    <row r="26" spans="1:16" ht="19.5" customHeight="1">
      <c r="A26" s="205"/>
      <c r="B26" s="206"/>
      <c r="C26" s="200" t="s">
        <v>37</v>
      </c>
      <c r="D26" s="201"/>
      <c r="E26" s="105">
        <v>220</v>
      </c>
      <c r="F26" s="105"/>
      <c r="G26" s="35"/>
      <c r="H26" s="198">
        <f t="shared" si="0"/>
        <v>0</v>
      </c>
      <c r="I26" s="199"/>
      <c r="J26" s="222" t="s">
        <v>48</v>
      </c>
      <c r="K26" s="201"/>
      <c r="L26" s="201"/>
      <c r="M26" s="105">
        <v>1100</v>
      </c>
      <c r="N26" s="105"/>
      <c r="O26" s="35"/>
      <c r="P26" s="42">
        <f t="shared" si="1"/>
        <v>0</v>
      </c>
    </row>
    <row r="27" spans="1:16" ht="21" customHeight="1">
      <c r="A27" s="205"/>
      <c r="B27" s="206"/>
      <c r="C27" s="200" t="s">
        <v>30</v>
      </c>
      <c r="D27" s="201"/>
      <c r="E27" s="105">
        <v>550</v>
      </c>
      <c r="F27" s="105"/>
      <c r="G27" s="35"/>
      <c r="H27" s="198">
        <f t="shared" si="0"/>
        <v>0</v>
      </c>
      <c r="I27" s="199"/>
      <c r="J27" s="222" t="s">
        <v>44</v>
      </c>
      <c r="K27" s="201"/>
      <c r="L27" s="201"/>
      <c r="M27" s="105">
        <v>880</v>
      </c>
      <c r="N27" s="105"/>
      <c r="O27" s="35"/>
      <c r="P27" s="42">
        <f t="shared" si="1"/>
        <v>0</v>
      </c>
    </row>
    <row r="28" spans="1:16" ht="21" customHeight="1">
      <c r="A28" s="205"/>
      <c r="B28" s="206"/>
      <c r="C28" s="200" t="s">
        <v>31</v>
      </c>
      <c r="D28" s="201"/>
      <c r="E28" s="105">
        <v>330</v>
      </c>
      <c r="F28" s="105"/>
      <c r="G28" s="35"/>
      <c r="H28" s="198">
        <f t="shared" si="0"/>
        <v>0</v>
      </c>
      <c r="I28" s="199"/>
      <c r="J28" s="232" t="s">
        <v>47</v>
      </c>
      <c r="K28" s="233"/>
      <c r="L28" s="233"/>
      <c r="M28" s="105">
        <v>550</v>
      </c>
      <c r="N28" s="105"/>
      <c r="O28" s="35"/>
      <c r="P28" s="42">
        <f t="shared" si="1"/>
        <v>0</v>
      </c>
    </row>
    <row r="29" spans="1:16" ht="21" customHeight="1">
      <c r="A29" s="205"/>
      <c r="B29" s="206"/>
      <c r="C29" s="200" t="s">
        <v>51</v>
      </c>
      <c r="D29" s="201"/>
      <c r="E29" s="105">
        <v>2200</v>
      </c>
      <c r="F29" s="105"/>
      <c r="G29" s="35"/>
      <c r="H29" s="198">
        <f t="shared" si="0"/>
        <v>0</v>
      </c>
      <c r="I29" s="199"/>
      <c r="J29" s="222" t="s">
        <v>46</v>
      </c>
      <c r="K29" s="201"/>
      <c r="L29" s="201"/>
      <c r="M29" s="105">
        <v>220</v>
      </c>
      <c r="N29" s="105"/>
      <c r="O29" s="35"/>
      <c r="P29" s="42">
        <f t="shared" si="1"/>
        <v>0</v>
      </c>
    </row>
    <row r="30" spans="1:16" ht="21" customHeight="1">
      <c r="A30" s="205"/>
      <c r="B30" s="206"/>
      <c r="C30" s="200" t="s">
        <v>52</v>
      </c>
      <c r="D30" s="201"/>
      <c r="E30" s="105">
        <v>330</v>
      </c>
      <c r="F30" s="105"/>
      <c r="G30" s="35"/>
      <c r="H30" s="198">
        <f t="shared" si="0"/>
        <v>0</v>
      </c>
      <c r="I30" s="199"/>
      <c r="J30" s="222" t="s">
        <v>45</v>
      </c>
      <c r="K30" s="201"/>
      <c r="L30" s="201"/>
      <c r="M30" s="105">
        <v>550</v>
      </c>
      <c r="N30" s="105"/>
      <c r="O30" s="35"/>
      <c r="P30" s="42">
        <f t="shared" si="1"/>
        <v>0</v>
      </c>
    </row>
    <row r="31" spans="1:16" ht="21" customHeight="1">
      <c r="A31" s="205"/>
      <c r="B31" s="206"/>
      <c r="C31" s="200" t="s">
        <v>53</v>
      </c>
      <c r="D31" s="201"/>
      <c r="E31" s="105">
        <v>330</v>
      </c>
      <c r="F31" s="105"/>
      <c r="G31" s="36"/>
      <c r="H31" s="198">
        <f t="shared" si="0"/>
        <v>0</v>
      </c>
      <c r="I31" s="199"/>
      <c r="J31" s="222" t="s">
        <v>43</v>
      </c>
      <c r="K31" s="201"/>
      <c r="L31" s="201"/>
      <c r="M31" s="105">
        <v>550</v>
      </c>
      <c r="N31" s="105"/>
      <c r="O31" s="38"/>
      <c r="P31" s="42">
        <f t="shared" si="1"/>
        <v>0</v>
      </c>
    </row>
    <row r="32" spans="1:16" ht="21" customHeight="1">
      <c r="A32" s="205"/>
      <c r="B32" s="206"/>
      <c r="C32" s="197" t="s">
        <v>50</v>
      </c>
      <c r="D32" s="196"/>
      <c r="E32" s="192"/>
      <c r="F32" s="192"/>
      <c r="G32" s="37"/>
      <c r="H32" s="202">
        <f t="shared" si="0"/>
        <v>0</v>
      </c>
      <c r="I32" s="203"/>
      <c r="J32" s="222" t="s">
        <v>49</v>
      </c>
      <c r="K32" s="201"/>
      <c r="L32" s="201"/>
      <c r="M32" s="105">
        <v>3300</v>
      </c>
      <c r="N32" s="105"/>
      <c r="O32" s="38"/>
      <c r="P32" s="42">
        <f t="shared" si="1"/>
        <v>0</v>
      </c>
    </row>
    <row r="33" spans="1:16" ht="21" customHeight="1">
      <c r="A33" s="205"/>
      <c r="B33" s="206"/>
      <c r="C33" s="167" t="s">
        <v>75</v>
      </c>
      <c r="D33" s="168"/>
      <c r="E33" s="168"/>
      <c r="F33" s="168"/>
      <c r="G33" s="168"/>
      <c r="H33" s="190">
        <f>SUM(H24:H32)</f>
        <v>0</v>
      </c>
      <c r="I33" s="191"/>
      <c r="J33" s="195" t="s">
        <v>50</v>
      </c>
      <c r="K33" s="196"/>
      <c r="L33" s="196"/>
      <c r="M33" s="192"/>
      <c r="N33" s="192"/>
      <c r="O33" s="39"/>
      <c r="P33" s="43">
        <f t="shared" si="1"/>
        <v>0</v>
      </c>
    </row>
    <row r="34" spans="1:16" ht="19.5" customHeight="1">
      <c r="A34" s="207"/>
      <c r="B34" s="208"/>
      <c r="C34" s="193" t="s">
        <v>76</v>
      </c>
      <c r="D34" s="194"/>
      <c r="E34" s="194"/>
      <c r="F34" s="194"/>
      <c r="G34" s="194"/>
      <c r="H34" s="211">
        <f>H33+P34</f>
        <v>0</v>
      </c>
      <c r="I34" s="212"/>
      <c r="J34" s="228" t="s">
        <v>77</v>
      </c>
      <c r="K34" s="229"/>
      <c r="L34" s="229"/>
      <c r="M34" s="229"/>
      <c r="N34" s="229"/>
      <c r="O34" s="229"/>
      <c r="P34" s="44">
        <f>SUM(P24:P33)</f>
        <v>0</v>
      </c>
    </row>
    <row r="35" spans="1:16" ht="25.5" customHeight="1" thickBot="1">
      <c r="A35" s="240" t="s">
        <v>59</v>
      </c>
      <c r="B35" s="241"/>
      <c r="C35" s="32" t="s">
        <v>54</v>
      </c>
      <c r="D35" s="100"/>
      <c r="E35" s="101"/>
      <c r="F35" s="98" t="s">
        <v>55</v>
      </c>
      <c r="G35" s="99"/>
      <c r="H35" s="100">
        <f>H34</f>
        <v>0</v>
      </c>
      <c r="I35" s="101"/>
      <c r="J35" s="98" t="s">
        <v>56</v>
      </c>
      <c r="K35" s="99"/>
      <c r="L35" s="100"/>
      <c r="M35" s="101"/>
      <c r="N35" s="245" t="s">
        <v>161</v>
      </c>
      <c r="O35" s="246"/>
      <c r="P35" s="33"/>
    </row>
    <row r="36" spans="1:16" ht="25.5" customHeight="1" thickBot="1">
      <c r="A36" s="240"/>
      <c r="B36" s="241"/>
      <c r="C36" s="242" t="s">
        <v>58</v>
      </c>
      <c r="D36" s="243"/>
      <c r="E36" s="243"/>
      <c r="F36" s="243"/>
      <c r="G36" s="243"/>
      <c r="H36" s="243"/>
      <c r="I36" s="243"/>
      <c r="J36" s="243"/>
      <c r="K36" s="244"/>
      <c r="L36" s="226" t="s">
        <v>57</v>
      </c>
      <c r="M36" s="227"/>
      <c r="N36" s="227"/>
      <c r="O36" s="224">
        <f>D35+H35+L35+P35</f>
        <v>0</v>
      </c>
      <c r="P36" s="225"/>
    </row>
    <row r="37" spans="1:16" ht="15.75" customHeight="1">
      <c r="A37" s="21" t="s">
        <v>8</v>
      </c>
      <c r="B37" s="15"/>
      <c r="C37" s="15"/>
      <c r="D37" s="14"/>
      <c r="E37" s="14"/>
      <c r="F37" s="14"/>
      <c r="G37" s="14"/>
      <c r="H37" s="14"/>
      <c r="I37" s="14"/>
      <c r="J37" s="14"/>
      <c r="K37" s="17"/>
      <c r="L37" s="18"/>
      <c r="M37" s="18"/>
      <c r="N37" s="18"/>
      <c r="O37" s="18"/>
      <c r="P37" s="18"/>
    </row>
    <row r="38" spans="1:16" ht="15" customHeight="1">
      <c r="A38" s="16" t="s">
        <v>61</v>
      </c>
      <c r="B38" s="15"/>
      <c r="C38" s="15"/>
      <c r="D38" s="14"/>
      <c r="E38" s="14"/>
      <c r="F38" s="14"/>
      <c r="G38" s="14"/>
      <c r="H38" s="14"/>
      <c r="I38" s="14"/>
      <c r="J38" s="14"/>
      <c r="K38" s="17"/>
      <c r="L38" s="18"/>
      <c r="M38" s="18"/>
      <c r="N38" s="18"/>
      <c r="O38" s="18"/>
      <c r="P38" s="18"/>
    </row>
    <row r="39" spans="1:16" ht="9.75" customHeight="1">
      <c r="A39" s="16"/>
      <c r="B39" s="15"/>
      <c r="C39" s="15"/>
      <c r="D39" s="14"/>
      <c r="E39" s="14"/>
      <c r="F39" s="14"/>
      <c r="G39" s="14"/>
      <c r="H39" s="14"/>
      <c r="I39" s="14"/>
      <c r="J39" s="14"/>
      <c r="K39" s="17"/>
      <c r="L39" s="18"/>
      <c r="M39" s="18"/>
      <c r="N39" s="18"/>
      <c r="O39" s="18"/>
      <c r="P39" s="18"/>
    </row>
    <row r="40" spans="1:16" ht="18" customHeight="1">
      <c r="A40" s="247" t="s">
        <v>157</v>
      </c>
      <c r="B40" s="248"/>
      <c r="C40" s="83" t="s">
        <v>181</v>
      </c>
      <c r="D40" s="75"/>
      <c r="E40" s="75" t="s">
        <v>6</v>
      </c>
      <c r="F40" s="75"/>
      <c r="G40" s="76" t="s">
        <v>7</v>
      </c>
      <c r="H40" s="17"/>
      <c r="I40" s="19" t="s">
        <v>67</v>
      </c>
      <c r="J40" s="8"/>
      <c r="K40" s="8"/>
      <c r="L40" s="8"/>
      <c r="M40" s="8"/>
      <c r="N40" s="8"/>
      <c r="O40" s="8"/>
      <c r="P40" s="8"/>
    </row>
    <row r="41" spans="1:16" ht="18" customHeight="1">
      <c r="A41" s="237" t="s">
        <v>69</v>
      </c>
      <c r="B41" s="238"/>
      <c r="C41" s="238"/>
      <c r="D41" s="238"/>
      <c r="E41" s="238"/>
      <c r="F41" s="238"/>
      <c r="G41" s="239"/>
      <c r="H41" s="17"/>
      <c r="I41" s="19" t="s">
        <v>66</v>
      </c>
      <c r="L41" s="2"/>
      <c r="M41" s="2"/>
      <c r="N41" s="102" t="s">
        <v>9</v>
      </c>
      <c r="O41" s="102"/>
      <c r="P41" s="102"/>
    </row>
    <row r="42" spans="1:16" ht="16.5" customHeight="1">
      <c r="A42" s="237" t="s">
        <v>158</v>
      </c>
      <c r="B42" s="238"/>
      <c r="C42" s="238"/>
      <c r="D42" s="238"/>
      <c r="E42" s="238"/>
      <c r="F42" s="238"/>
      <c r="G42" s="239"/>
      <c r="H42" s="17"/>
      <c r="I42" s="4"/>
      <c r="J42" s="235" t="s">
        <v>68</v>
      </c>
      <c r="K42" s="235"/>
      <c r="L42" s="235"/>
      <c r="M42" s="234"/>
      <c r="N42" s="234"/>
      <c r="O42" s="162" t="s">
        <v>10</v>
      </c>
      <c r="P42" s="163"/>
    </row>
    <row r="43" spans="1:16" ht="19.5" customHeight="1">
      <c r="A43" s="77" t="s">
        <v>70</v>
      </c>
      <c r="B43" s="236"/>
      <c r="C43" s="236"/>
      <c r="D43" s="78"/>
      <c r="E43" s="79" t="s">
        <v>71</v>
      </c>
      <c r="F43" s="78"/>
      <c r="G43" s="80"/>
      <c r="H43" s="17"/>
      <c r="I43" s="4"/>
      <c r="J43" s="235"/>
      <c r="K43" s="235"/>
      <c r="L43" s="235"/>
      <c r="M43" s="234"/>
      <c r="N43" s="234"/>
      <c r="O43" s="162"/>
      <c r="P43" s="163"/>
    </row>
    <row r="44" spans="4:10" ht="13.5">
      <c r="D44" s="3"/>
      <c r="E44" s="3"/>
      <c r="F44" s="3"/>
      <c r="G44" s="3"/>
      <c r="H44" s="3"/>
      <c r="I44" s="3"/>
      <c r="J44" s="3"/>
    </row>
  </sheetData>
  <sheetProtection password="DEA4" sheet="1" selectLockedCells="1"/>
  <mergeCells count="130">
    <mergeCell ref="M42:N43"/>
    <mergeCell ref="J42:L43"/>
    <mergeCell ref="B43:C43"/>
    <mergeCell ref="A41:G41"/>
    <mergeCell ref="A42:G42"/>
    <mergeCell ref="A35:B36"/>
    <mergeCell ref="C36:K36"/>
    <mergeCell ref="L35:M35"/>
    <mergeCell ref="N35:O35"/>
    <mergeCell ref="A40:B40"/>
    <mergeCell ref="B16:P16"/>
    <mergeCell ref="B17:P17"/>
    <mergeCell ref="J29:L29"/>
    <mergeCell ref="M29:N29"/>
    <mergeCell ref="J30:L30"/>
    <mergeCell ref="M30:N30"/>
    <mergeCell ref="J28:L28"/>
    <mergeCell ref="M28:N28"/>
    <mergeCell ref="C25:D25"/>
    <mergeCell ref="J26:L26"/>
    <mergeCell ref="J32:L32"/>
    <mergeCell ref="M32:N32"/>
    <mergeCell ref="O36:P36"/>
    <mergeCell ref="L36:N36"/>
    <mergeCell ref="J31:L31"/>
    <mergeCell ref="J27:L27"/>
    <mergeCell ref="M31:N31"/>
    <mergeCell ref="M27:N27"/>
    <mergeCell ref="J34:O34"/>
    <mergeCell ref="J35:K35"/>
    <mergeCell ref="M26:N26"/>
    <mergeCell ref="M25:N25"/>
    <mergeCell ref="C27:D27"/>
    <mergeCell ref="M23:N23"/>
    <mergeCell ref="J23:L23"/>
    <mergeCell ref="J24:L24"/>
    <mergeCell ref="J25:L25"/>
    <mergeCell ref="M24:N24"/>
    <mergeCell ref="E23:F23"/>
    <mergeCell ref="E27:F27"/>
    <mergeCell ref="A23:B34"/>
    <mergeCell ref="H24:I24"/>
    <mergeCell ref="H25:I25"/>
    <mergeCell ref="H26:I26"/>
    <mergeCell ref="H27:I27"/>
    <mergeCell ref="H34:I34"/>
    <mergeCell ref="H23:I23"/>
    <mergeCell ref="C23:D23"/>
    <mergeCell ref="C24:D24"/>
    <mergeCell ref="C26:D26"/>
    <mergeCell ref="C28:D28"/>
    <mergeCell ref="C29:D29"/>
    <mergeCell ref="C30:D30"/>
    <mergeCell ref="C31:D31"/>
    <mergeCell ref="H31:I31"/>
    <mergeCell ref="H32:I32"/>
    <mergeCell ref="H33:I33"/>
    <mergeCell ref="E28:F28"/>
    <mergeCell ref="E32:F32"/>
    <mergeCell ref="M33:N33"/>
    <mergeCell ref="C34:G34"/>
    <mergeCell ref="J33:L33"/>
    <mergeCell ref="C32:D32"/>
    <mergeCell ref="H28:I28"/>
    <mergeCell ref="H29:I29"/>
    <mergeCell ref="H30:I30"/>
    <mergeCell ref="A19:B19"/>
    <mergeCell ref="C19:P19"/>
    <mergeCell ref="A20:B20"/>
    <mergeCell ref="C20:D20"/>
    <mergeCell ref="F20:J20"/>
    <mergeCell ref="K20:M20"/>
    <mergeCell ref="O20:P20"/>
    <mergeCell ref="I12:P12"/>
    <mergeCell ref="I14:P14"/>
    <mergeCell ref="D12:H12"/>
    <mergeCell ref="D9:F9"/>
    <mergeCell ref="G9:P9"/>
    <mergeCell ref="G11:P11"/>
    <mergeCell ref="D10:F10"/>
    <mergeCell ref="A22:B22"/>
    <mergeCell ref="A15:P15"/>
    <mergeCell ref="O21:P21"/>
    <mergeCell ref="O42:O43"/>
    <mergeCell ref="P42:P43"/>
    <mergeCell ref="J21:K21"/>
    <mergeCell ref="M21:N21"/>
    <mergeCell ref="A21:B21"/>
    <mergeCell ref="C33:G33"/>
    <mergeCell ref="D35:E35"/>
    <mergeCell ref="A13:A14"/>
    <mergeCell ref="B13:C13"/>
    <mergeCell ref="B14:C14"/>
    <mergeCell ref="A18:B18"/>
    <mergeCell ref="C18:P18"/>
    <mergeCell ref="A1:P1"/>
    <mergeCell ref="N2:P2"/>
    <mergeCell ref="A6:A12"/>
    <mergeCell ref="B6:C7"/>
    <mergeCell ref="D6:P6"/>
    <mergeCell ref="B9:C9"/>
    <mergeCell ref="B11:C11"/>
    <mergeCell ref="B12:C12"/>
    <mergeCell ref="N5:P5"/>
    <mergeCell ref="F3:K4"/>
    <mergeCell ref="L3:P3"/>
    <mergeCell ref="A3:C3"/>
    <mergeCell ref="A4:C4"/>
    <mergeCell ref="D11:F11"/>
    <mergeCell ref="D7:P7"/>
    <mergeCell ref="G8:P8"/>
    <mergeCell ref="G10:P10"/>
    <mergeCell ref="D8:F8"/>
    <mergeCell ref="F5:K5"/>
    <mergeCell ref="D13:P13"/>
    <mergeCell ref="E24:F24"/>
    <mergeCell ref="D22:E22"/>
    <mergeCell ref="G22:H22"/>
    <mergeCell ref="I22:J22"/>
    <mergeCell ref="K22:L22"/>
    <mergeCell ref="N22:O22"/>
    <mergeCell ref="F35:G35"/>
    <mergeCell ref="H35:I35"/>
    <mergeCell ref="N41:P41"/>
    <mergeCell ref="D14:H14"/>
    <mergeCell ref="E29:F29"/>
    <mergeCell ref="E30:F30"/>
    <mergeCell ref="E31:F31"/>
    <mergeCell ref="E25:F25"/>
    <mergeCell ref="E26:F26"/>
  </mergeCells>
  <printOptions/>
  <pageMargins left="0.5118110236220472" right="0.4724409448818898" top="0.5118110236220472" bottom="0.1968503937007874" header="0.31496062992125984" footer="0.1968503937007874"/>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S58"/>
  <sheetViews>
    <sheetView showGridLines="0" showRowColHeaders="0" zoomScale="85" zoomScaleNormal="85" zoomScaleSheetLayoutView="100" zoomScalePageLayoutView="0" workbookViewId="0" topLeftCell="A1">
      <selection activeCell="L5" sqref="L5:M5"/>
    </sheetView>
  </sheetViews>
  <sheetFormatPr defaultColWidth="9.00390625" defaultRowHeight="13.5"/>
  <cols>
    <col min="1" max="1" width="2.25390625" style="1" customWidth="1"/>
    <col min="2" max="2" width="6.00390625" style="1" customWidth="1"/>
    <col min="3" max="3" width="5.625" style="1" customWidth="1"/>
    <col min="4" max="4" width="5.75390625" style="1" customWidth="1"/>
    <col min="5" max="5" width="5.625" style="1" customWidth="1"/>
    <col min="6" max="6" width="5.50390625" style="1" customWidth="1"/>
    <col min="7" max="7" width="5.75390625" style="58" customWidth="1"/>
    <col min="8" max="8" width="5.50390625" style="1" customWidth="1"/>
    <col min="9" max="9" width="5.625" style="1" customWidth="1"/>
    <col min="10" max="10" width="5.25390625" style="1" customWidth="1"/>
    <col min="11" max="11" width="6.125" style="1" customWidth="1"/>
    <col min="12" max="12" width="6.50390625" style="1" customWidth="1"/>
    <col min="13" max="13" width="5.625" style="51" customWidth="1"/>
    <col min="14" max="14" width="5.375" style="1" customWidth="1"/>
    <col min="15" max="15" width="6.50390625" style="1" customWidth="1"/>
    <col min="16" max="19" width="5.00390625" style="1" customWidth="1"/>
    <col min="20" max="16384" width="9.00390625" style="1" customWidth="1"/>
  </cols>
  <sheetData>
    <row r="1" spans="1:8" ht="18">
      <c r="A1" s="71" t="s">
        <v>171</v>
      </c>
      <c r="C1" s="45"/>
      <c r="D1"/>
      <c r="E1"/>
      <c r="F1"/>
      <c r="G1" s="59"/>
      <c r="H1"/>
    </row>
    <row r="2" spans="1:8" ht="25.5" customHeight="1">
      <c r="A2" s="57" t="s">
        <v>78</v>
      </c>
      <c r="D2"/>
      <c r="E2"/>
      <c r="F2"/>
      <c r="G2" s="59"/>
      <c r="H2"/>
    </row>
    <row r="3" spans="1:8" ht="20.25" customHeight="1">
      <c r="A3" s="54"/>
      <c r="B3" s="298" t="s">
        <v>162</v>
      </c>
      <c r="C3" s="299"/>
      <c r="D3" s="299"/>
      <c r="E3" s="299"/>
      <c r="F3" s="300"/>
      <c r="G3" s="59"/>
      <c r="H3"/>
    </row>
    <row r="4" spans="2:15" ht="22.5" customHeight="1">
      <c r="B4" s="49" t="s">
        <v>172</v>
      </c>
      <c r="D4"/>
      <c r="E4"/>
      <c r="F4"/>
      <c r="G4" s="59"/>
      <c r="H4"/>
      <c r="N4" s="294" t="s">
        <v>101</v>
      </c>
      <c r="O4" s="294"/>
    </row>
    <row r="5" spans="2:15" ht="15" customHeight="1">
      <c r="B5" s="253" t="s">
        <v>102</v>
      </c>
      <c r="C5" s="254"/>
      <c r="D5" s="252" t="s">
        <v>103</v>
      </c>
      <c r="E5" s="252"/>
      <c r="F5" s="252" t="s">
        <v>104</v>
      </c>
      <c r="G5" s="252"/>
      <c r="H5" s="252" t="s">
        <v>105</v>
      </c>
      <c r="I5" s="252"/>
      <c r="J5" s="252" t="s">
        <v>106</v>
      </c>
      <c r="K5" s="252"/>
      <c r="L5" s="252" t="s">
        <v>108</v>
      </c>
      <c r="M5" s="252"/>
      <c r="N5" s="252" t="s">
        <v>107</v>
      </c>
      <c r="O5" s="270"/>
    </row>
    <row r="6" spans="2:15" ht="22.5" customHeight="1">
      <c r="B6" s="271" t="s">
        <v>173</v>
      </c>
      <c r="C6" s="272"/>
      <c r="D6" s="272" t="s">
        <v>174</v>
      </c>
      <c r="E6" s="272"/>
      <c r="F6" s="272" t="s">
        <v>175</v>
      </c>
      <c r="G6" s="272"/>
      <c r="H6" s="272" t="s">
        <v>176</v>
      </c>
      <c r="I6" s="272"/>
      <c r="J6" s="272" t="s">
        <v>177</v>
      </c>
      <c r="K6" s="272"/>
      <c r="L6" s="272" t="s">
        <v>178</v>
      </c>
      <c r="M6" s="272"/>
      <c r="N6" s="272" t="s">
        <v>179</v>
      </c>
      <c r="O6" s="295"/>
    </row>
    <row r="7" spans="2:15" s="55" customFormat="1" ht="15" customHeight="1">
      <c r="B7" s="56"/>
      <c r="C7" s="56"/>
      <c r="D7" s="56"/>
      <c r="E7" s="56"/>
      <c r="F7" s="56"/>
      <c r="G7" s="60"/>
      <c r="H7" s="56"/>
      <c r="I7" s="56"/>
      <c r="J7" s="56"/>
      <c r="K7" s="56"/>
      <c r="L7" s="56"/>
      <c r="M7" s="56"/>
      <c r="N7" s="56"/>
      <c r="O7" s="56"/>
    </row>
    <row r="8" spans="1:18" ht="19.5" customHeight="1">
      <c r="A8" s="55"/>
      <c r="B8" s="274" t="s">
        <v>109</v>
      </c>
      <c r="C8" s="275"/>
      <c r="D8" s="275"/>
      <c r="E8" s="275"/>
      <c r="F8" s="276"/>
      <c r="G8" s="61"/>
      <c r="H8" s="274" t="s">
        <v>110</v>
      </c>
      <c r="I8" s="275"/>
      <c r="J8" s="275"/>
      <c r="K8" s="275"/>
      <c r="L8" s="276"/>
      <c r="N8" s="84"/>
      <c r="O8" s="84"/>
      <c r="P8" s="84"/>
      <c r="Q8" s="84"/>
      <c r="R8" s="84"/>
    </row>
    <row r="9" spans="1:18" ht="15.75" customHeight="1">
      <c r="A9" s="55"/>
      <c r="B9" s="257" t="s">
        <v>170</v>
      </c>
      <c r="C9" s="258"/>
      <c r="D9" s="258"/>
      <c r="E9" s="258"/>
      <c r="F9" s="259"/>
      <c r="G9" s="61"/>
      <c r="H9" s="277" t="s">
        <v>180</v>
      </c>
      <c r="I9" s="278"/>
      <c r="J9" s="278"/>
      <c r="K9" s="278"/>
      <c r="L9" s="279"/>
      <c r="N9" s="85"/>
      <c r="O9" s="85"/>
      <c r="P9" s="85"/>
      <c r="Q9" s="85"/>
      <c r="R9" s="85"/>
    </row>
    <row r="10" spans="1:18" ht="15.75" customHeight="1">
      <c r="A10" s="55"/>
      <c r="B10" s="257"/>
      <c r="C10" s="258"/>
      <c r="D10" s="258"/>
      <c r="E10" s="258"/>
      <c r="F10" s="259"/>
      <c r="G10" s="61"/>
      <c r="H10" s="280"/>
      <c r="I10" s="281"/>
      <c r="J10" s="281"/>
      <c r="K10" s="281"/>
      <c r="L10" s="282"/>
      <c r="N10" s="85"/>
      <c r="O10" s="85"/>
      <c r="P10" s="85"/>
      <c r="Q10" s="85"/>
      <c r="R10" s="85"/>
    </row>
    <row r="11" spans="1:18" ht="15.75" customHeight="1">
      <c r="A11" s="55"/>
      <c r="B11" s="260"/>
      <c r="C11" s="261"/>
      <c r="D11" s="261"/>
      <c r="E11" s="261"/>
      <c r="F11" s="262"/>
      <c r="G11" s="61"/>
      <c r="H11" s="283"/>
      <c r="I11" s="284"/>
      <c r="J11" s="284"/>
      <c r="K11" s="284"/>
      <c r="L11" s="285"/>
      <c r="N11" s="85"/>
      <c r="O11" s="85"/>
      <c r="P11" s="85"/>
      <c r="Q11" s="85"/>
      <c r="R11" s="85"/>
    </row>
    <row r="12" spans="4:15" ht="7.5" customHeight="1">
      <c r="D12"/>
      <c r="E12"/>
      <c r="F12"/>
      <c r="G12" s="59"/>
      <c r="H12" s="74"/>
      <c r="O12" s="49"/>
    </row>
    <row r="13" spans="2:12" ht="13.5">
      <c r="B13" s="81" t="s">
        <v>159</v>
      </c>
      <c r="C13" s="81"/>
      <c r="D13" s="81"/>
      <c r="E13" s="81"/>
      <c r="F13" s="81"/>
      <c r="G13" s="81"/>
      <c r="H13" s="81"/>
      <c r="I13" s="81"/>
      <c r="J13" s="81"/>
      <c r="K13" s="81"/>
      <c r="L13" s="81"/>
    </row>
    <row r="14" spans="1:8" ht="13.5">
      <c r="A14" s="51"/>
      <c r="C14" s="46"/>
      <c r="D14"/>
      <c r="E14"/>
      <c r="F14"/>
      <c r="G14" s="59"/>
      <c r="H14"/>
    </row>
    <row r="15" spans="1:8" ht="22.5" customHeight="1">
      <c r="A15" s="273" t="s">
        <v>79</v>
      </c>
      <c r="B15" s="273"/>
      <c r="C15" s="273"/>
      <c r="D15" s="273"/>
      <c r="E15" s="273"/>
      <c r="F15" s="273"/>
      <c r="G15" s="59"/>
      <c r="H15"/>
    </row>
    <row r="16" spans="2:19" ht="15">
      <c r="B16" s="296" t="s">
        <v>152</v>
      </c>
      <c r="C16" s="297"/>
      <c r="D16" s="297"/>
      <c r="E16" s="297"/>
      <c r="F16" s="297"/>
      <c r="G16" s="64" t="s">
        <v>80</v>
      </c>
      <c r="H16" s="86">
        <v>1100</v>
      </c>
      <c r="I16" s="87">
        <v>1000</v>
      </c>
      <c r="J16" s="88" t="s">
        <v>133</v>
      </c>
      <c r="K16" s="263" t="s">
        <v>145</v>
      </c>
      <c r="L16" s="263"/>
      <c r="M16" s="263"/>
      <c r="N16" s="263"/>
      <c r="O16" s="263"/>
      <c r="P16" s="263"/>
      <c r="Q16" s="263"/>
      <c r="R16" s="263"/>
      <c r="S16" s="264"/>
    </row>
    <row r="17" spans="2:19" ht="15">
      <c r="B17" s="286" t="s">
        <v>111</v>
      </c>
      <c r="C17" s="266"/>
      <c r="D17" s="266"/>
      <c r="E17" s="266"/>
      <c r="F17" s="266"/>
      <c r="G17" s="65" t="s">
        <v>80</v>
      </c>
      <c r="H17" s="96">
        <v>2200</v>
      </c>
      <c r="I17" s="90">
        <v>2000</v>
      </c>
      <c r="J17" s="91" t="s">
        <v>133</v>
      </c>
      <c r="K17" s="255" t="s">
        <v>146</v>
      </c>
      <c r="L17" s="255"/>
      <c r="M17" s="255"/>
      <c r="N17" s="255"/>
      <c r="O17" s="255"/>
      <c r="P17" s="255"/>
      <c r="Q17" s="255"/>
      <c r="R17" s="255"/>
      <c r="S17" s="256"/>
    </row>
    <row r="18" spans="2:19" ht="15">
      <c r="B18" s="286" t="s">
        <v>112</v>
      </c>
      <c r="C18" s="266"/>
      <c r="D18" s="266"/>
      <c r="E18" s="266"/>
      <c r="F18" s="266"/>
      <c r="G18" s="65" t="s">
        <v>81</v>
      </c>
      <c r="H18" s="89">
        <f>I18*1.1</f>
        <v>220.00000000000003</v>
      </c>
      <c r="I18" s="90">
        <v>200</v>
      </c>
      <c r="J18" s="91" t="s">
        <v>133</v>
      </c>
      <c r="K18" s="255"/>
      <c r="L18" s="255"/>
      <c r="M18" s="255"/>
      <c r="N18" s="255"/>
      <c r="O18" s="255"/>
      <c r="P18" s="255"/>
      <c r="Q18" s="255"/>
      <c r="R18" s="255"/>
      <c r="S18" s="256"/>
    </row>
    <row r="19" spans="2:19" ht="15">
      <c r="B19" s="286" t="s">
        <v>113</v>
      </c>
      <c r="C19" s="266"/>
      <c r="D19" s="266"/>
      <c r="E19" s="266"/>
      <c r="F19" s="266"/>
      <c r="G19" s="65" t="s">
        <v>81</v>
      </c>
      <c r="H19" s="89">
        <f>I19*1.1</f>
        <v>330</v>
      </c>
      <c r="I19" s="90">
        <v>300</v>
      </c>
      <c r="J19" s="91" t="s">
        <v>133</v>
      </c>
      <c r="K19" s="255"/>
      <c r="L19" s="255"/>
      <c r="M19" s="255"/>
      <c r="N19" s="255"/>
      <c r="O19" s="255"/>
      <c r="P19" s="255"/>
      <c r="Q19" s="255"/>
      <c r="R19" s="255"/>
      <c r="S19" s="256"/>
    </row>
    <row r="20" spans="2:19" ht="15">
      <c r="B20" s="286" t="s">
        <v>114</v>
      </c>
      <c r="C20" s="266"/>
      <c r="D20" s="266"/>
      <c r="E20" s="266"/>
      <c r="F20" s="266"/>
      <c r="G20" s="65" t="s">
        <v>142</v>
      </c>
      <c r="H20" s="89">
        <v>2200</v>
      </c>
      <c r="I20" s="90">
        <v>2000</v>
      </c>
      <c r="J20" s="91" t="s">
        <v>133</v>
      </c>
      <c r="K20" s="255" t="s">
        <v>164</v>
      </c>
      <c r="L20" s="255"/>
      <c r="M20" s="255"/>
      <c r="N20" s="255"/>
      <c r="O20" s="255"/>
      <c r="P20" s="255"/>
      <c r="Q20" s="255"/>
      <c r="R20" s="255"/>
      <c r="S20" s="256"/>
    </row>
    <row r="21" spans="2:19" ht="15">
      <c r="B21" s="286" t="s">
        <v>115</v>
      </c>
      <c r="C21" s="266"/>
      <c r="D21" s="266"/>
      <c r="E21" s="266"/>
      <c r="F21" s="266"/>
      <c r="G21" s="65" t="s">
        <v>81</v>
      </c>
      <c r="H21" s="89">
        <f>I21*1.1</f>
        <v>330</v>
      </c>
      <c r="I21" s="90">
        <v>300</v>
      </c>
      <c r="J21" s="91" t="s">
        <v>133</v>
      </c>
      <c r="K21" s="255" t="s">
        <v>165</v>
      </c>
      <c r="L21" s="255"/>
      <c r="M21" s="255"/>
      <c r="N21" s="255"/>
      <c r="O21" s="255"/>
      <c r="P21" s="255"/>
      <c r="Q21" s="255"/>
      <c r="R21" s="255"/>
      <c r="S21" s="256"/>
    </row>
    <row r="22" spans="2:19" ht="15">
      <c r="B22" s="302" t="s">
        <v>116</v>
      </c>
      <c r="C22" s="303"/>
      <c r="D22" s="303"/>
      <c r="E22" s="303"/>
      <c r="F22" s="303"/>
      <c r="G22" s="66" t="s">
        <v>141</v>
      </c>
      <c r="H22" s="92">
        <f>I22*1.1</f>
        <v>330</v>
      </c>
      <c r="I22" s="93">
        <v>300</v>
      </c>
      <c r="J22" s="94" t="s">
        <v>133</v>
      </c>
      <c r="K22" s="288" t="s">
        <v>166</v>
      </c>
      <c r="L22" s="288"/>
      <c r="M22" s="288"/>
      <c r="N22" s="288"/>
      <c r="O22" s="288"/>
      <c r="P22" s="288"/>
      <c r="Q22" s="288"/>
      <c r="R22" s="288"/>
      <c r="S22" s="289"/>
    </row>
    <row r="23" spans="2:19" ht="12" customHeight="1">
      <c r="B23" s="159" t="s">
        <v>117</v>
      </c>
      <c r="C23" s="159"/>
      <c r="D23" s="159"/>
      <c r="E23" s="159"/>
      <c r="F23" s="159"/>
      <c r="G23" s="62"/>
      <c r="H23" s="304"/>
      <c r="I23" s="304"/>
      <c r="K23" s="307"/>
      <c r="L23" s="307"/>
      <c r="M23" s="307"/>
      <c r="N23" s="307"/>
      <c r="O23" s="307"/>
      <c r="P23" s="307"/>
      <c r="Q23" s="307"/>
      <c r="R23" s="307"/>
      <c r="S23" s="307"/>
    </row>
    <row r="24" spans="1:19" ht="24.75" customHeight="1">
      <c r="A24" s="273" t="s">
        <v>137</v>
      </c>
      <c r="B24" s="273" t="s">
        <v>117</v>
      </c>
      <c r="C24" s="273"/>
      <c r="D24" s="273"/>
      <c r="E24" s="273"/>
      <c r="F24" s="273"/>
      <c r="G24" s="62"/>
      <c r="H24" s="306"/>
      <c r="I24" s="306"/>
      <c r="K24" s="308"/>
      <c r="L24" s="308"/>
      <c r="M24" s="308"/>
      <c r="N24" s="308"/>
      <c r="O24" s="308"/>
      <c r="P24" s="308"/>
      <c r="Q24" s="308"/>
      <c r="R24" s="308"/>
      <c r="S24" s="308"/>
    </row>
    <row r="25" spans="2:19" ht="15">
      <c r="B25" s="301" t="s">
        <v>121</v>
      </c>
      <c r="C25" s="297"/>
      <c r="D25" s="297"/>
      <c r="E25" s="297"/>
      <c r="F25" s="297"/>
      <c r="G25" s="64" t="s">
        <v>82</v>
      </c>
      <c r="H25" s="86">
        <f aca="true" t="shared" si="0" ref="H25:H36">I25*1.1</f>
        <v>880.0000000000001</v>
      </c>
      <c r="I25" s="87">
        <v>800</v>
      </c>
      <c r="J25" s="88" t="s">
        <v>133</v>
      </c>
      <c r="K25" s="263" t="s">
        <v>143</v>
      </c>
      <c r="L25" s="263"/>
      <c r="M25" s="263"/>
      <c r="N25" s="263"/>
      <c r="O25" s="263"/>
      <c r="P25" s="263" t="s">
        <v>83</v>
      </c>
      <c r="Q25" s="263"/>
      <c r="R25" s="263"/>
      <c r="S25" s="264"/>
    </row>
    <row r="26" spans="2:19" ht="15">
      <c r="B26" s="286" t="s">
        <v>122</v>
      </c>
      <c r="C26" s="266"/>
      <c r="D26" s="266"/>
      <c r="E26" s="266"/>
      <c r="F26" s="266"/>
      <c r="G26" s="65" t="s">
        <v>82</v>
      </c>
      <c r="H26" s="89">
        <f t="shared" si="0"/>
        <v>880.0000000000001</v>
      </c>
      <c r="I26" s="90">
        <v>800</v>
      </c>
      <c r="J26" s="91" t="s">
        <v>133</v>
      </c>
      <c r="K26" s="255" t="s">
        <v>143</v>
      </c>
      <c r="L26" s="255"/>
      <c r="M26" s="255"/>
      <c r="N26" s="255"/>
      <c r="O26" s="255"/>
      <c r="P26" s="255" t="s">
        <v>83</v>
      </c>
      <c r="Q26" s="255"/>
      <c r="R26" s="255"/>
      <c r="S26" s="256"/>
    </row>
    <row r="27" spans="2:19" ht="15">
      <c r="B27" s="286" t="s">
        <v>123</v>
      </c>
      <c r="C27" s="266"/>
      <c r="D27" s="266"/>
      <c r="E27" s="266"/>
      <c r="F27" s="266"/>
      <c r="G27" s="65" t="s">
        <v>82</v>
      </c>
      <c r="H27" s="89">
        <v>1100</v>
      </c>
      <c r="I27" s="90">
        <v>1000</v>
      </c>
      <c r="J27" s="91" t="s">
        <v>133</v>
      </c>
      <c r="K27" s="255" t="s">
        <v>144</v>
      </c>
      <c r="L27" s="255"/>
      <c r="M27" s="255"/>
      <c r="N27" s="255"/>
      <c r="O27" s="255"/>
      <c r="P27" s="255" t="s">
        <v>84</v>
      </c>
      <c r="Q27" s="255"/>
      <c r="R27" s="255"/>
      <c r="S27" s="256"/>
    </row>
    <row r="28" spans="2:19" ht="15">
      <c r="B28" s="286" t="s">
        <v>124</v>
      </c>
      <c r="C28" s="266"/>
      <c r="D28" s="266"/>
      <c r="E28" s="266"/>
      <c r="F28" s="266"/>
      <c r="G28" s="65"/>
      <c r="H28" s="96">
        <f t="shared" si="0"/>
        <v>880.0000000000001</v>
      </c>
      <c r="I28" s="90">
        <v>800</v>
      </c>
      <c r="J28" s="91" t="s">
        <v>133</v>
      </c>
      <c r="K28" s="255"/>
      <c r="L28" s="255"/>
      <c r="M28" s="255"/>
      <c r="N28" s="255"/>
      <c r="O28" s="255"/>
      <c r="P28" s="255"/>
      <c r="Q28" s="255"/>
      <c r="R28" s="255"/>
      <c r="S28" s="256"/>
    </row>
    <row r="29" spans="2:19" ht="15">
      <c r="B29" s="286" t="s">
        <v>125</v>
      </c>
      <c r="C29" s="266"/>
      <c r="D29" s="266" t="s">
        <v>82</v>
      </c>
      <c r="E29" s="266"/>
      <c r="F29" s="266"/>
      <c r="G29" s="65"/>
      <c r="H29" s="89">
        <f t="shared" si="0"/>
        <v>550</v>
      </c>
      <c r="I29" s="90">
        <v>500</v>
      </c>
      <c r="J29" s="91" t="s">
        <v>133</v>
      </c>
      <c r="K29" s="255"/>
      <c r="L29" s="255"/>
      <c r="M29" s="255"/>
      <c r="N29" s="255"/>
      <c r="O29" s="255"/>
      <c r="P29" s="255"/>
      <c r="Q29" s="255"/>
      <c r="R29" s="255"/>
      <c r="S29" s="256"/>
    </row>
    <row r="30" spans="2:19" ht="15">
      <c r="B30" s="286" t="s">
        <v>126</v>
      </c>
      <c r="C30" s="266"/>
      <c r="D30" s="266" t="s">
        <v>85</v>
      </c>
      <c r="E30" s="266"/>
      <c r="F30" s="266"/>
      <c r="G30" s="65" t="s">
        <v>134</v>
      </c>
      <c r="H30" s="89">
        <f t="shared" si="0"/>
        <v>220.00000000000003</v>
      </c>
      <c r="I30" s="90">
        <v>200</v>
      </c>
      <c r="J30" s="91" t="s">
        <v>133</v>
      </c>
      <c r="K30" s="255" t="s">
        <v>167</v>
      </c>
      <c r="L30" s="255"/>
      <c r="M30" s="255"/>
      <c r="N30" s="255"/>
      <c r="O30" s="255"/>
      <c r="P30" s="255"/>
      <c r="Q30" s="255"/>
      <c r="R30" s="255"/>
      <c r="S30" s="256"/>
    </row>
    <row r="31" spans="2:19" ht="15">
      <c r="B31" s="286" t="s">
        <v>127</v>
      </c>
      <c r="C31" s="266"/>
      <c r="D31" s="266"/>
      <c r="E31" s="266"/>
      <c r="F31" s="266"/>
      <c r="G31" s="65"/>
      <c r="H31" s="89">
        <f t="shared" si="0"/>
        <v>550</v>
      </c>
      <c r="I31" s="90">
        <v>500</v>
      </c>
      <c r="J31" s="68" t="s">
        <v>133</v>
      </c>
      <c r="K31" s="267"/>
      <c r="L31" s="268"/>
      <c r="M31" s="268"/>
      <c r="N31" s="268"/>
      <c r="O31" s="268"/>
      <c r="P31" s="268"/>
      <c r="Q31" s="268"/>
      <c r="R31" s="268"/>
      <c r="S31" s="269"/>
    </row>
    <row r="32" spans="2:19" ht="15">
      <c r="B32" s="286" t="s">
        <v>128</v>
      </c>
      <c r="C32" s="266"/>
      <c r="D32" s="266" t="s">
        <v>86</v>
      </c>
      <c r="E32" s="266"/>
      <c r="F32" s="266"/>
      <c r="G32" s="65" t="s">
        <v>135</v>
      </c>
      <c r="H32" s="89">
        <f t="shared" si="0"/>
        <v>11</v>
      </c>
      <c r="I32" s="90">
        <v>10</v>
      </c>
      <c r="J32" s="91" t="s">
        <v>133</v>
      </c>
      <c r="K32" s="255"/>
      <c r="L32" s="255"/>
      <c r="M32" s="255"/>
      <c r="N32" s="255"/>
      <c r="O32" s="255"/>
      <c r="P32" s="255"/>
      <c r="Q32" s="255"/>
      <c r="R32" s="255"/>
      <c r="S32" s="256"/>
    </row>
    <row r="33" spans="2:19" ht="15">
      <c r="B33" s="286" t="s">
        <v>129</v>
      </c>
      <c r="C33" s="266"/>
      <c r="D33" s="266" t="s">
        <v>86</v>
      </c>
      <c r="E33" s="266"/>
      <c r="F33" s="266"/>
      <c r="G33" s="65" t="s">
        <v>135</v>
      </c>
      <c r="H33" s="89">
        <f t="shared" si="0"/>
        <v>55.00000000000001</v>
      </c>
      <c r="I33" s="90">
        <v>50</v>
      </c>
      <c r="J33" s="91" t="s">
        <v>133</v>
      </c>
      <c r="K33" s="255"/>
      <c r="L33" s="255"/>
      <c r="M33" s="255"/>
      <c r="N33" s="255"/>
      <c r="O33" s="255"/>
      <c r="P33" s="255"/>
      <c r="Q33" s="255"/>
      <c r="R33" s="255"/>
      <c r="S33" s="256"/>
    </row>
    <row r="34" spans="2:19" ht="15">
      <c r="B34" s="286" t="s">
        <v>130</v>
      </c>
      <c r="C34" s="266"/>
      <c r="D34" s="266" t="s">
        <v>82</v>
      </c>
      <c r="E34" s="266"/>
      <c r="F34" s="266"/>
      <c r="G34" s="65"/>
      <c r="H34" s="89">
        <f t="shared" si="0"/>
        <v>3300.0000000000005</v>
      </c>
      <c r="I34" s="90">
        <v>3000</v>
      </c>
      <c r="J34" s="91" t="s">
        <v>133</v>
      </c>
      <c r="K34" s="255" t="s">
        <v>168</v>
      </c>
      <c r="L34" s="255"/>
      <c r="M34" s="255"/>
      <c r="N34" s="255"/>
      <c r="O34" s="255"/>
      <c r="P34" s="255"/>
      <c r="Q34" s="255"/>
      <c r="R34" s="255"/>
      <c r="S34" s="256"/>
    </row>
    <row r="35" spans="2:19" ht="15">
      <c r="B35" s="286" t="s">
        <v>131</v>
      </c>
      <c r="C35" s="266"/>
      <c r="D35" s="266"/>
      <c r="E35" s="266"/>
      <c r="F35" s="266"/>
      <c r="G35" s="65"/>
      <c r="H35" s="89">
        <f t="shared" si="0"/>
        <v>5500</v>
      </c>
      <c r="I35" s="90">
        <v>5000</v>
      </c>
      <c r="J35" s="91" t="s">
        <v>133</v>
      </c>
      <c r="K35" s="255" t="s">
        <v>153</v>
      </c>
      <c r="L35" s="255"/>
      <c r="M35" s="255"/>
      <c r="N35" s="255"/>
      <c r="O35" s="255"/>
      <c r="P35" s="255"/>
      <c r="Q35" s="255"/>
      <c r="R35" s="255"/>
      <c r="S35" s="256"/>
    </row>
    <row r="36" spans="2:19" ht="15">
      <c r="B36" s="302" t="s">
        <v>132</v>
      </c>
      <c r="C36" s="303"/>
      <c r="D36" s="303" t="s">
        <v>87</v>
      </c>
      <c r="E36" s="303"/>
      <c r="F36" s="303" t="s">
        <v>88</v>
      </c>
      <c r="G36" s="66" t="s">
        <v>136</v>
      </c>
      <c r="H36" s="92">
        <f t="shared" si="0"/>
        <v>550</v>
      </c>
      <c r="I36" s="93">
        <v>500</v>
      </c>
      <c r="J36" s="94" t="s">
        <v>133</v>
      </c>
      <c r="K36" s="288" t="s">
        <v>154</v>
      </c>
      <c r="L36" s="288"/>
      <c r="M36" s="288"/>
      <c r="N36" s="288"/>
      <c r="O36" s="288"/>
      <c r="P36" s="288"/>
      <c r="Q36" s="288"/>
      <c r="R36" s="288"/>
      <c r="S36" s="289"/>
    </row>
    <row r="37" spans="1:19" ht="21.75" customHeight="1">
      <c r="A37" s="273" t="s">
        <v>138</v>
      </c>
      <c r="B37" s="273" t="s">
        <v>117</v>
      </c>
      <c r="C37" s="273"/>
      <c r="D37" s="273"/>
      <c r="E37" s="273"/>
      <c r="F37" s="273"/>
      <c r="G37" s="62"/>
      <c r="H37" s="305"/>
      <c r="I37" s="305"/>
      <c r="K37" s="290"/>
      <c r="L37" s="290"/>
      <c r="M37" s="290"/>
      <c r="N37" s="290"/>
      <c r="O37" s="290"/>
      <c r="P37" s="290"/>
      <c r="Q37" s="290"/>
      <c r="R37" s="290"/>
      <c r="S37" s="290"/>
    </row>
    <row r="38" spans="2:19" ht="15">
      <c r="B38" s="301" t="s">
        <v>118</v>
      </c>
      <c r="C38" s="297"/>
      <c r="D38" s="297"/>
      <c r="E38" s="297"/>
      <c r="F38" s="297"/>
      <c r="G38" s="64" t="s">
        <v>81</v>
      </c>
      <c r="H38" s="86">
        <f>I38*1.1</f>
        <v>22</v>
      </c>
      <c r="I38" s="87">
        <v>20</v>
      </c>
      <c r="J38" s="67" t="s">
        <v>133</v>
      </c>
      <c r="K38" s="291"/>
      <c r="L38" s="292"/>
      <c r="M38" s="292"/>
      <c r="N38" s="292"/>
      <c r="O38" s="292"/>
      <c r="P38" s="292"/>
      <c r="Q38" s="292"/>
      <c r="R38" s="292"/>
      <c r="S38" s="293"/>
    </row>
    <row r="39" spans="2:19" ht="15">
      <c r="B39" s="286" t="s">
        <v>119</v>
      </c>
      <c r="C39" s="266"/>
      <c r="D39" s="266"/>
      <c r="E39" s="266"/>
      <c r="F39" s="266"/>
      <c r="G39" s="65" t="s">
        <v>141</v>
      </c>
      <c r="H39" s="89">
        <f>I39*1.1</f>
        <v>22</v>
      </c>
      <c r="I39" s="90">
        <v>20</v>
      </c>
      <c r="J39" s="68" t="s">
        <v>133</v>
      </c>
      <c r="K39" s="267"/>
      <c r="L39" s="268"/>
      <c r="M39" s="268"/>
      <c r="N39" s="268"/>
      <c r="O39" s="268"/>
      <c r="P39" s="268"/>
      <c r="Q39" s="268"/>
      <c r="R39" s="268"/>
      <c r="S39" s="269"/>
    </row>
    <row r="40" spans="2:19" ht="15">
      <c r="B40" s="265" t="s">
        <v>155</v>
      </c>
      <c r="C40" s="266"/>
      <c r="D40" s="266"/>
      <c r="E40" s="266"/>
      <c r="F40" s="266"/>
      <c r="G40" s="65" t="s">
        <v>135</v>
      </c>
      <c r="H40" s="89">
        <f>I40*1.1</f>
        <v>220.00000000000003</v>
      </c>
      <c r="I40" s="90">
        <v>200</v>
      </c>
      <c r="J40" s="68" t="s">
        <v>133</v>
      </c>
      <c r="K40" s="267"/>
      <c r="L40" s="268"/>
      <c r="M40" s="268"/>
      <c r="N40" s="268"/>
      <c r="O40" s="268"/>
      <c r="P40" s="268"/>
      <c r="Q40" s="268"/>
      <c r="R40" s="268"/>
      <c r="S40" s="269"/>
    </row>
    <row r="41" spans="2:19" ht="15">
      <c r="B41" s="302" t="s">
        <v>120</v>
      </c>
      <c r="C41" s="303"/>
      <c r="D41" s="303"/>
      <c r="E41" s="303"/>
      <c r="F41" s="303"/>
      <c r="G41" s="66" t="s">
        <v>141</v>
      </c>
      <c r="H41" s="92">
        <v>1100</v>
      </c>
      <c r="I41" s="93">
        <v>1000</v>
      </c>
      <c r="J41" s="69" t="s">
        <v>133</v>
      </c>
      <c r="K41" s="249"/>
      <c r="L41" s="250"/>
      <c r="M41" s="250"/>
      <c r="N41" s="250"/>
      <c r="O41" s="250"/>
      <c r="P41" s="250"/>
      <c r="Q41" s="250"/>
      <c r="R41" s="250"/>
      <c r="S41" s="251"/>
    </row>
    <row r="42" spans="3:9" ht="13.5">
      <c r="C42" s="47"/>
      <c r="D42"/>
      <c r="E42"/>
      <c r="F42"/>
      <c r="G42" s="59"/>
      <c r="H42" s="59"/>
      <c r="I42" s="58"/>
    </row>
    <row r="43" spans="1:9" ht="19.5" customHeight="1">
      <c r="A43" s="48" t="s">
        <v>89</v>
      </c>
      <c r="D43"/>
      <c r="E43"/>
      <c r="F43"/>
      <c r="G43" s="59"/>
      <c r="H43" s="59"/>
      <c r="I43" s="58"/>
    </row>
    <row r="44" spans="2:9" ht="18.75" customHeight="1">
      <c r="B44" s="95" t="s">
        <v>169</v>
      </c>
      <c r="D44"/>
      <c r="E44"/>
      <c r="F44"/>
      <c r="G44" s="59"/>
      <c r="H44" s="59"/>
      <c r="I44" s="58"/>
    </row>
    <row r="45" spans="2:8" ht="20.25" customHeight="1">
      <c r="B45" s="50" t="s">
        <v>147</v>
      </c>
      <c r="D45"/>
      <c r="E45"/>
      <c r="F45"/>
      <c r="G45" s="59"/>
      <c r="H45"/>
    </row>
    <row r="46" spans="3:19" ht="13.5">
      <c r="C46" s="47"/>
      <c r="D46"/>
      <c r="E46"/>
      <c r="F46"/>
      <c r="G46" s="59"/>
      <c r="H46"/>
      <c r="Q46" s="287" t="s">
        <v>156</v>
      </c>
      <c r="R46" s="287"/>
      <c r="S46" s="287"/>
    </row>
    <row r="47" spans="2:8" ht="13.5">
      <c r="B47" s="49" t="s">
        <v>90</v>
      </c>
      <c r="D47"/>
      <c r="E47"/>
      <c r="F47"/>
      <c r="G47" s="59"/>
      <c r="H47"/>
    </row>
    <row r="48" spans="2:8" ht="18" customHeight="1">
      <c r="B48" s="52" t="s">
        <v>91</v>
      </c>
      <c r="D48"/>
      <c r="E48"/>
      <c r="F48"/>
      <c r="G48" s="59"/>
      <c r="H48"/>
    </row>
    <row r="49" spans="2:8" ht="18" customHeight="1">
      <c r="B49" s="52" t="s">
        <v>92</v>
      </c>
      <c r="D49"/>
      <c r="E49"/>
      <c r="F49"/>
      <c r="G49" s="59"/>
      <c r="H49"/>
    </row>
    <row r="50" spans="2:8" ht="18" customHeight="1">
      <c r="B50" s="63" t="s">
        <v>93</v>
      </c>
      <c r="D50" s="53" t="s">
        <v>94</v>
      </c>
      <c r="E50"/>
      <c r="F50"/>
      <c r="G50" s="59"/>
      <c r="H50"/>
    </row>
    <row r="51" spans="2:8" ht="18" customHeight="1">
      <c r="B51" s="63" t="s">
        <v>139</v>
      </c>
      <c r="D51"/>
      <c r="E51"/>
      <c r="F51"/>
      <c r="G51" s="59"/>
      <c r="H51"/>
    </row>
    <row r="52" spans="2:8" ht="18" customHeight="1">
      <c r="B52" s="63" t="s">
        <v>140</v>
      </c>
      <c r="D52"/>
      <c r="E52"/>
      <c r="F52"/>
      <c r="G52" s="59"/>
      <c r="H52"/>
    </row>
    <row r="53" spans="2:8" ht="18" customHeight="1">
      <c r="B53" s="52" t="s">
        <v>95</v>
      </c>
      <c r="D53"/>
      <c r="E53"/>
      <c r="F53"/>
      <c r="G53" s="59"/>
      <c r="H53"/>
    </row>
    <row r="54" spans="2:8" ht="18" customHeight="1">
      <c r="B54" s="63" t="s">
        <v>96</v>
      </c>
      <c r="D54"/>
      <c r="E54"/>
      <c r="F54"/>
      <c r="G54" s="59"/>
      <c r="H54"/>
    </row>
    <row r="55" spans="2:8" ht="18" customHeight="1">
      <c r="B55" s="52" t="s">
        <v>97</v>
      </c>
      <c r="D55"/>
      <c r="E55"/>
      <c r="F55"/>
      <c r="G55" s="59"/>
      <c r="H55"/>
    </row>
    <row r="56" spans="2:8" ht="18" customHeight="1">
      <c r="B56" s="63" t="s">
        <v>98</v>
      </c>
      <c r="D56"/>
      <c r="E56"/>
      <c r="F56"/>
      <c r="G56" s="59"/>
      <c r="H56"/>
    </row>
    <row r="57" spans="2:8" ht="18" customHeight="1">
      <c r="B57" s="52" t="s">
        <v>99</v>
      </c>
      <c r="D57"/>
      <c r="E57"/>
      <c r="F57"/>
      <c r="G57" s="59"/>
      <c r="H57"/>
    </row>
    <row r="58" spans="2:8" ht="18" customHeight="1">
      <c r="B58" s="63" t="s">
        <v>100</v>
      </c>
      <c r="D58"/>
      <c r="E58"/>
      <c r="F58"/>
      <c r="G58" s="59"/>
      <c r="H58"/>
    </row>
  </sheetData>
  <sheetProtection password="DEA4" sheet="1"/>
  <mergeCells count="77">
    <mergeCell ref="K19:S19"/>
    <mergeCell ref="K20:S20"/>
    <mergeCell ref="K21:S21"/>
    <mergeCell ref="K34:S34"/>
    <mergeCell ref="K30:S30"/>
    <mergeCell ref="K31:S31"/>
    <mergeCell ref="K32:S32"/>
    <mergeCell ref="K33:S33"/>
    <mergeCell ref="K26:S26"/>
    <mergeCell ref="K27:S27"/>
    <mergeCell ref="H23:I23"/>
    <mergeCell ref="H37:I37"/>
    <mergeCell ref="H24:I24"/>
    <mergeCell ref="K22:S22"/>
    <mergeCell ref="K23:S23"/>
    <mergeCell ref="K24:S24"/>
    <mergeCell ref="K25:S25"/>
    <mergeCell ref="K28:S28"/>
    <mergeCell ref="K29:S29"/>
    <mergeCell ref="B41:F41"/>
    <mergeCell ref="B25:F25"/>
    <mergeCell ref="B26:F26"/>
    <mergeCell ref="B27:F27"/>
    <mergeCell ref="B28:F28"/>
    <mergeCell ref="B29:F29"/>
    <mergeCell ref="B30:F30"/>
    <mergeCell ref="B31:F31"/>
    <mergeCell ref="B32:F32"/>
    <mergeCell ref="B33:F33"/>
    <mergeCell ref="B23:F23"/>
    <mergeCell ref="B38:F38"/>
    <mergeCell ref="B22:F22"/>
    <mergeCell ref="B39:F39"/>
    <mergeCell ref="B34:F34"/>
    <mergeCell ref="B35:F35"/>
    <mergeCell ref="B36:F36"/>
    <mergeCell ref="A37:F37"/>
    <mergeCell ref="A24:F24"/>
    <mergeCell ref="B21:F21"/>
    <mergeCell ref="B16:F16"/>
    <mergeCell ref="B17:F17"/>
    <mergeCell ref="B18:F18"/>
    <mergeCell ref="B3:F3"/>
    <mergeCell ref="B8:F8"/>
    <mergeCell ref="D6:E6"/>
    <mergeCell ref="F6:G6"/>
    <mergeCell ref="B19:F19"/>
    <mergeCell ref="Q46:S46"/>
    <mergeCell ref="K35:S35"/>
    <mergeCell ref="K36:S36"/>
    <mergeCell ref="K37:S37"/>
    <mergeCell ref="K38:S38"/>
    <mergeCell ref="N4:O4"/>
    <mergeCell ref="L6:M6"/>
    <mergeCell ref="N6:O6"/>
    <mergeCell ref="J6:K6"/>
    <mergeCell ref="J5:K5"/>
    <mergeCell ref="K40:S40"/>
    <mergeCell ref="K39:S39"/>
    <mergeCell ref="N5:O5"/>
    <mergeCell ref="B6:C6"/>
    <mergeCell ref="H6:I6"/>
    <mergeCell ref="K17:S17"/>
    <mergeCell ref="A15:F15"/>
    <mergeCell ref="H8:L8"/>
    <mergeCell ref="H9:L11"/>
    <mergeCell ref="B20:F20"/>
    <mergeCell ref="K41:S41"/>
    <mergeCell ref="L5:M5"/>
    <mergeCell ref="B5:C5"/>
    <mergeCell ref="D5:E5"/>
    <mergeCell ref="F5:G5"/>
    <mergeCell ref="H5:I5"/>
    <mergeCell ref="K18:S18"/>
    <mergeCell ref="B9:F11"/>
    <mergeCell ref="K16:S16"/>
    <mergeCell ref="B40:F40"/>
  </mergeCells>
  <printOptions/>
  <pageMargins left="0.5118110236220472" right="0.4724409448818898" top="0.5118110236220472" bottom="0.1968503937007874" header="0.31496062992125984" footer="0.196850393700787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dc:creator>
  <cp:keywords/>
  <dc:description/>
  <cp:lastModifiedBy>Ota</cp:lastModifiedBy>
  <cp:lastPrinted>2021-03-31T01:28:54Z</cp:lastPrinted>
  <dcterms:created xsi:type="dcterms:W3CDTF">2007-05-31T12:30:59Z</dcterms:created>
  <dcterms:modified xsi:type="dcterms:W3CDTF">2021-06-28T09:21:08Z</dcterms:modified>
  <cp:category/>
  <cp:version/>
  <cp:contentType/>
  <cp:contentStatus/>
</cp:coreProperties>
</file>